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3" activeTab="4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N99" i="2"/>
  <c r="AN10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5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0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L99" i="27" l="1"/>
  <c r="AB92" i="63"/>
  <c r="AB32"/>
  <c r="AB12"/>
  <c r="AB8"/>
  <c r="AB4"/>
  <c r="AB93" i="62"/>
  <c r="AB89"/>
  <c r="AB69"/>
  <c r="AB57"/>
  <c r="AB49"/>
  <c r="AB41"/>
  <c r="AB33"/>
  <c r="AB25"/>
  <c r="AB5"/>
  <c r="AB80" i="61"/>
  <c r="AB36"/>
  <c r="AB32"/>
  <c r="AB24"/>
  <c r="AB20"/>
  <c r="AB16"/>
  <c r="AB12"/>
  <c r="AB8"/>
  <c r="AB4"/>
  <c r="AA6" i="63"/>
  <c r="AA9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6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F86"/>
  <c r="U85"/>
  <c r="N85"/>
  <c r="F85"/>
  <c r="U84"/>
  <c r="N84"/>
  <c r="U83"/>
  <c r="F83"/>
  <c r="U82"/>
  <c r="N82"/>
  <c r="U81"/>
  <c r="N81"/>
  <c r="F81"/>
  <c r="U80"/>
  <c r="N80"/>
  <c r="U79"/>
  <c r="F79"/>
  <c r="U78"/>
  <c r="F78"/>
  <c r="U77"/>
  <c r="N77"/>
  <c r="F77"/>
  <c r="U76"/>
  <c r="N76"/>
  <c r="U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F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AD93"/>
  <c r="U93"/>
  <c r="N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U15"/>
  <c r="F15"/>
  <c r="U14"/>
  <c r="U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F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B99" i="56" l="1"/>
  <c r="F59" i="58"/>
  <c r="F13" i="61"/>
  <c r="F40" i="58"/>
  <c r="F38"/>
  <c r="F36"/>
  <c r="F34"/>
  <c r="F32"/>
  <c r="F30"/>
  <c r="F28"/>
  <c r="F24"/>
  <c r="F22"/>
  <c r="F16"/>
  <c r="F14"/>
  <c r="F12"/>
  <c r="F10"/>
  <c r="F8"/>
  <c r="F6"/>
  <c r="F4"/>
  <c r="F96" i="61"/>
  <c r="F94"/>
  <c r="F90"/>
  <c r="F88"/>
  <c r="F82"/>
  <c r="F80"/>
  <c r="F78"/>
  <c r="F74"/>
  <c r="F72"/>
  <c r="F70"/>
  <c r="F66"/>
  <c r="F64"/>
  <c r="F62"/>
  <c r="F58"/>
  <c r="F75" i="63"/>
  <c r="F56" i="61"/>
  <c r="F54"/>
  <c r="F50"/>
  <c r="F44"/>
  <c r="F38"/>
  <c r="F32"/>
  <c r="F28"/>
  <c r="F26"/>
  <c r="F24"/>
  <c r="F14"/>
  <c r="F12"/>
  <c r="F10"/>
  <c r="F8"/>
  <c r="F6"/>
  <c r="F4"/>
  <c r="F96" i="62"/>
  <c r="F92"/>
  <c r="F86"/>
  <c r="F80"/>
  <c r="F78"/>
  <c r="F76"/>
  <c r="F68"/>
  <c r="F66"/>
  <c r="F62"/>
  <c r="F56"/>
  <c r="F48"/>
  <c r="F46"/>
  <c r="F44"/>
  <c r="F42"/>
  <c r="F40"/>
  <c r="F38"/>
  <c r="F36"/>
  <c r="F34"/>
  <c r="F32"/>
  <c r="F30"/>
  <c r="F28"/>
  <c r="F24"/>
  <c r="F20"/>
  <c r="F18"/>
  <c r="F16"/>
  <c r="F14"/>
  <c r="F6"/>
  <c r="F92" i="63"/>
  <c r="F84"/>
  <c r="F82"/>
  <c r="F74"/>
  <c r="F64"/>
  <c r="F62"/>
  <c r="F52"/>
  <c r="F46"/>
  <c r="F38"/>
  <c r="F30"/>
  <c r="F20"/>
  <c r="B99"/>
  <c r="F62" i="55"/>
  <c r="F56"/>
  <c r="F40" i="56"/>
  <c r="F96" i="57"/>
  <c r="F72"/>
  <c r="F68"/>
  <c r="F4"/>
  <c r="F58" i="58"/>
  <c r="F54"/>
  <c r="F26"/>
  <c r="F98" i="61"/>
  <c r="F92"/>
  <c r="F86"/>
  <c r="F84"/>
  <c r="F48"/>
  <c r="F46"/>
  <c r="F42"/>
  <c r="F40"/>
  <c r="F36"/>
  <c r="F16"/>
  <c r="F94" i="62"/>
  <c r="F82"/>
  <c r="F70"/>
  <c r="F58"/>
  <c r="F54"/>
  <c r="F26"/>
  <c r="F22"/>
  <c r="F12"/>
  <c r="F10"/>
  <c r="F8"/>
  <c r="F4"/>
  <c r="F98" i="63"/>
  <c r="F96"/>
  <c r="F94"/>
  <c r="F90"/>
  <c r="F88"/>
  <c r="F80"/>
  <c r="F76"/>
  <c r="F72"/>
  <c r="F70"/>
  <c r="F68"/>
  <c r="F66"/>
  <c r="F60"/>
  <c r="F58"/>
  <c r="F56"/>
  <c r="F54"/>
  <c r="F50"/>
  <c r="F48"/>
  <c r="F44"/>
  <c r="F42"/>
  <c r="F40"/>
  <c r="F34"/>
  <c r="F32"/>
  <c r="F28"/>
  <c r="F26"/>
  <c r="F24"/>
  <c r="F22"/>
  <c r="F18"/>
  <c r="F16"/>
  <c r="F12"/>
  <c r="F10"/>
  <c r="F8"/>
  <c r="F6"/>
  <c r="F36" i="55"/>
  <c r="C99" i="63"/>
  <c r="F93" i="62"/>
  <c r="F73"/>
  <c r="F59"/>
  <c r="B99" i="61"/>
  <c r="C99" i="56"/>
  <c r="C99" i="55"/>
  <c r="F52"/>
  <c r="F22"/>
  <c r="C99" i="57"/>
  <c r="F2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O82" s="1"/>
  <c r="N85"/>
  <c r="N86"/>
  <c r="N89"/>
  <c r="N90"/>
  <c r="O90" s="1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9"/>
  <c r="V47"/>
  <c r="V16"/>
  <c r="O16"/>
  <c r="V87"/>
  <c r="V98"/>
  <c r="O98"/>
  <c r="V10" i="56"/>
  <c r="O10"/>
  <c r="V26"/>
  <c r="O35"/>
  <c r="V42"/>
  <c r="O51"/>
  <c r="N8" i="55"/>
  <c r="F9"/>
  <c r="I99"/>
  <c r="M99"/>
  <c r="N12"/>
  <c r="O12" s="1"/>
  <c r="F13"/>
  <c r="G26"/>
  <c r="N28"/>
  <c r="F29"/>
  <c r="V38"/>
  <c r="G42"/>
  <c r="N44"/>
  <c r="F45"/>
  <c r="V54"/>
  <c r="G58"/>
  <c r="N60"/>
  <c r="F61"/>
  <c r="O45" i="56"/>
  <c r="V3" i="55"/>
  <c r="V62"/>
  <c r="V66"/>
  <c r="V82"/>
  <c r="V94"/>
  <c r="O94"/>
  <c r="V6" i="56"/>
  <c r="O15"/>
  <c r="V22"/>
  <c r="O47"/>
  <c r="V54"/>
  <c r="O54"/>
  <c r="V59"/>
  <c r="V62"/>
  <c r="O62"/>
  <c r="V70"/>
  <c r="O70"/>
  <c r="V78"/>
  <c r="O78"/>
  <c r="V86"/>
  <c r="V94"/>
  <c r="O17" i="55"/>
  <c r="V28"/>
  <c r="V11" i="56"/>
  <c r="O18"/>
  <c r="V27"/>
  <c r="V34"/>
  <c r="O34"/>
  <c r="V48"/>
  <c r="V50"/>
  <c r="O50"/>
  <c r="B99" i="55"/>
  <c r="F3"/>
  <c r="K99"/>
  <c r="F5"/>
  <c r="G18"/>
  <c r="O19"/>
  <c r="N20"/>
  <c r="O20" s="1"/>
  <c r="F21"/>
  <c r="G34"/>
  <c r="N36"/>
  <c r="O36" s="1"/>
  <c r="F37"/>
  <c r="N52"/>
  <c r="F53"/>
  <c r="O68"/>
  <c r="O69" i="56"/>
  <c r="O77"/>
  <c r="V70" i="55"/>
  <c r="V78"/>
  <c r="O7" i="56"/>
  <c r="O23"/>
  <c r="V30"/>
  <c r="V39"/>
  <c r="V46"/>
  <c r="V58"/>
  <c r="V63"/>
  <c r="V66"/>
  <c r="V82"/>
  <c r="V90"/>
  <c r="J99" i="55"/>
  <c r="G6"/>
  <c r="N24"/>
  <c r="N40"/>
  <c r="N56"/>
  <c r="O56" s="1"/>
  <c r="V38" i="58"/>
  <c r="V75" i="55"/>
  <c r="V56" i="56"/>
  <c r="B99" i="57"/>
  <c r="F3"/>
  <c r="K99"/>
  <c r="N82"/>
  <c r="F83"/>
  <c r="V92"/>
  <c r="F97"/>
  <c r="C99" i="58"/>
  <c r="I99"/>
  <c r="M99"/>
  <c r="N4"/>
  <c r="F5"/>
  <c r="N12"/>
  <c r="F13"/>
  <c r="N20"/>
  <c r="F21"/>
  <c r="V50"/>
  <c r="V72" i="55"/>
  <c r="V88"/>
  <c r="F3" i="56"/>
  <c r="F99" s="1"/>
  <c r="V13"/>
  <c r="V17"/>
  <c r="V29"/>
  <c r="V33"/>
  <c r="V61"/>
  <c r="V65"/>
  <c r="V89"/>
  <c r="V97"/>
  <c r="N3" i="57"/>
  <c r="N3" i="56"/>
  <c r="G88" i="57"/>
  <c r="N90"/>
  <c r="F91"/>
  <c r="K99" i="58"/>
  <c r="U99"/>
  <c r="F9"/>
  <c r="F17"/>
  <c r="V26"/>
  <c r="V42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38" i="55" l="1"/>
  <c r="O94" i="56"/>
  <c r="O86"/>
  <c r="O78" i="55"/>
  <c r="O70"/>
  <c r="O62"/>
  <c r="O46"/>
  <c r="O30"/>
  <c r="O22" i="56"/>
  <c r="V21"/>
  <c r="V5"/>
  <c r="V80" i="55"/>
  <c r="V64"/>
  <c r="O93" i="56"/>
  <c r="O52" i="55"/>
  <c r="O24" i="56"/>
  <c r="O4" i="55"/>
  <c r="F99" i="63"/>
  <c r="V76" i="55"/>
  <c r="V32"/>
  <c r="O48"/>
  <c r="V84"/>
  <c r="O44"/>
  <c r="O68" i="56"/>
  <c r="O60"/>
  <c r="O52"/>
  <c r="O66"/>
  <c r="O46"/>
  <c r="O26"/>
  <c r="G3"/>
  <c r="O3" s="1"/>
  <c r="O93" i="58"/>
  <c r="O60" i="55"/>
  <c r="O22"/>
  <c r="O85" i="56"/>
  <c r="O64"/>
  <c r="O44"/>
  <c r="O11" i="55"/>
  <c r="O65" i="58"/>
  <c r="O71" i="55"/>
  <c r="O74" i="58"/>
  <c r="O26"/>
  <c r="O29"/>
  <c r="O9"/>
  <c r="O48" i="57"/>
  <c r="O64"/>
  <c r="O65" i="56"/>
  <c r="O30"/>
  <c r="O3" i="55"/>
  <c r="O74"/>
  <c r="O92" i="56"/>
  <c r="O80"/>
  <c r="O76"/>
  <c r="O37"/>
  <c r="O36"/>
  <c r="O28"/>
  <c r="O88"/>
  <c r="O84"/>
  <c r="O72"/>
  <c r="O57"/>
  <c r="O40"/>
  <c r="G92" i="55"/>
  <c r="V51"/>
  <c r="G14"/>
  <c r="V14" s="1"/>
  <c r="V96"/>
  <c r="G50"/>
  <c r="O50" s="1"/>
  <c r="G10"/>
  <c r="O10" s="1"/>
  <c r="O89" i="56"/>
  <c r="O74"/>
  <c r="O53"/>
  <c r="O38"/>
  <c r="O98"/>
  <c r="O96"/>
  <c r="O81"/>
  <c r="O58"/>
  <c r="V49"/>
  <c r="O42"/>
  <c r="O29"/>
  <c r="O25"/>
  <c r="O14"/>
  <c r="O6"/>
  <c r="G90" i="55"/>
  <c r="V90" s="1"/>
  <c r="V74"/>
  <c r="O40"/>
  <c r="O28"/>
  <c r="O24"/>
  <c r="O86"/>
  <c r="V66" i="58"/>
  <c r="O45"/>
  <c r="V25"/>
  <c r="O6"/>
  <c r="G50" i="57"/>
  <c r="V50" s="1"/>
  <c r="O24"/>
  <c r="G91" i="58"/>
  <c r="G75"/>
  <c r="G59"/>
  <c r="O59" s="1"/>
  <c r="O57"/>
  <c r="G43"/>
  <c r="V43" s="1"/>
  <c r="G27"/>
  <c r="G11"/>
  <c r="V11" s="1"/>
  <c r="E99"/>
  <c r="O53"/>
  <c r="O22"/>
  <c r="G82" i="57"/>
  <c r="V82" s="1"/>
  <c r="G34"/>
  <c r="V34" s="1"/>
  <c r="O4"/>
  <c r="O44"/>
  <c r="O17" i="58"/>
  <c r="O81"/>
  <c r="O41"/>
  <c r="O87" i="55"/>
  <c r="E99"/>
  <c r="O95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V34"/>
  <c r="O34"/>
  <c r="V18"/>
  <c r="O18"/>
  <c r="O58"/>
  <c r="V58"/>
  <c r="N99" i="61"/>
  <c r="F99" i="57"/>
  <c r="O80"/>
  <c r="V80"/>
  <c r="O6" i="55"/>
  <c r="V6"/>
  <c r="V26"/>
  <c r="O26"/>
  <c r="V10" l="1"/>
  <c r="V13" i="57"/>
  <c r="O14" i="55"/>
  <c r="V92"/>
  <c r="O92"/>
  <c r="O90"/>
  <c r="V59" i="58"/>
  <c r="O43"/>
  <c r="O11"/>
  <c r="O34" i="57"/>
  <c r="O82"/>
  <c r="V45"/>
  <c r="V91" i="58"/>
  <c r="O91"/>
  <c r="V75"/>
  <c r="O75"/>
  <c r="O27"/>
  <c r="V27"/>
  <c r="O61" i="57"/>
  <c r="O77"/>
  <c r="O9"/>
  <c r="O5"/>
  <c r="O8" i="56"/>
  <c r="O4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N37" i="78"/>
  <c r="L88"/>
  <c r="I81"/>
  <c r="H8"/>
  <c r="Q66"/>
  <c r="Q21"/>
  <c r="B39"/>
  <c r="B17"/>
  <c r="H71"/>
  <c r="G43"/>
  <c r="N31"/>
  <c r="H89"/>
  <c r="H47"/>
  <c r="K3"/>
  <c r="O95"/>
  <c r="K59"/>
  <c r="K49"/>
  <c r="I62"/>
  <c r="I69"/>
  <c r="H23"/>
  <c r="L70"/>
  <c r="J55"/>
  <c r="G28"/>
  <c r="L82"/>
  <c r="N64"/>
  <c r="Q40"/>
  <c r="N76"/>
  <c r="I70"/>
  <c r="G74"/>
  <c r="N47"/>
  <c r="L59"/>
  <c r="B62"/>
  <c r="H33"/>
  <c r="O73"/>
  <c r="B25"/>
  <c r="P48"/>
  <c r="I20"/>
  <c r="G48"/>
  <c r="G83"/>
  <c r="L86"/>
  <c r="O40"/>
  <c r="O25"/>
  <c r="B18"/>
  <c r="K77"/>
  <c r="N83"/>
  <c r="G51"/>
  <c r="K24"/>
  <c r="J82"/>
  <c r="J4"/>
  <c r="Q22"/>
  <c r="H97"/>
  <c r="B73"/>
  <c r="O11"/>
  <c r="L45"/>
  <c r="G63"/>
  <c r="O16"/>
  <c r="O37"/>
  <c r="K97"/>
  <c r="B69"/>
  <c r="I93"/>
  <c r="G4"/>
  <c r="L79"/>
  <c r="G96"/>
  <c r="P96"/>
  <c r="P69"/>
  <c r="O22"/>
  <c r="J44"/>
  <c r="I73"/>
  <c r="B7"/>
  <c r="O17"/>
  <c r="H67"/>
  <c r="B28"/>
  <c r="G87"/>
  <c r="H27"/>
  <c r="H68"/>
  <c r="Q88"/>
  <c r="J29"/>
  <c r="I77"/>
  <c r="Q34"/>
  <c r="P80"/>
  <c r="P38"/>
  <c r="K76"/>
  <c r="L36"/>
  <c r="G78"/>
  <c r="L93"/>
  <c r="B32"/>
  <c r="Q4"/>
  <c r="O20"/>
  <c r="Q90"/>
  <c r="I89"/>
  <c r="L11"/>
  <c r="N33"/>
  <c r="Q35"/>
  <c r="G10"/>
  <c r="H29"/>
  <c r="L68"/>
  <c r="Q72"/>
  <c r="B68"/>
  <c r="O32"/>
  <c r="N27"/>
  <c r="N14"/>
  <c r="L16"/>
  <c r="O42"/>
  <c r="O13"/>
  <c r="G38"/>
  <c r="L14"/>
  <c r="K72"/>
  <c r="N75"/>
  <c r="F1"/>
  <c r="N42"/>
  <c r="K65"/>
  <c r="Q3"/>
  <c r="L49"/>
  <c r="B49"/>
  <c r="L27"/>
  <c r="N65"/>
  <c r="Q23"/>
  <c r="I8"/>
  <c r="N55"/>
  <c r="N73"/>
  <c r="K73"/>
  <c r="Q51"/>
  <c r="H84"/>
  <c r="L53"/>
  <c r="J81"/>
  <c r="Q24"/>
  <c r="G22"/>
  <c r="J60"/>
  <c r="L13"/>
  <c r="L30"/>
  <c r="N81"/>
  <c r="P92"/>
  <c r="G90"/>
  <c r="P84"/>
  <c r="I36"/>
  <c r="G2"/>
  <c r="Q8"/>
  <c r="L41"/>
  <c r="J78"/>
  <c r="J46"/>
  <c r="N36"/>
  <c r="P49"/>
  <c r="P52"/>
  <c r="O82"/>
  <c r="O67"/>
  <c r="I76"/>
  <c r="K35"/>
  <c r="N90"/>
  <c r="L78"/>
  <c r="B34"/>
  <c r="G11"/>
  <c r="G93"/>
  <c r="B88"/>
  <c r="J21"/>
  <c r="J11"/>
  <c r="G16"/>
  <c r="G54"/>
  <c r="B64"/>
  <c r="G95"/>
  <c r="H22"/>
  <c r="P53"/>
  <c r="P9"/>
  <c r="J67"/>
  <c r="L84"/>
  <c r="P26"/>
  <c r="N10"/>
  <c r="I64"/>
  <c r="N30"/>
  <c r="I49"/>
  <c r="L32"/>
  <c r="B42"/>
  <c r="O60"/>
  <c r="H3"/>
  <c r="N13"/>
  <c r="P31"/>
  <c r="N97"/>
  <c r="Q55"/>
  <c r="B97"/>
  <c r="J84"/>
  <c r="K70"/>
  <c r="B94"/>
  <c r="K33"/>
  <c r="B15"/>
  <c r="N46"/>
  <c r="O58"/>
  <c r="O15"/>
  <c r="I12"/>
  <c r="H87"/>
  <c r="B77"/>
  <c r="L89"/>
  <c r="G62"/>
  <c r="P75"/>
  <c r="G89"/>
  <c r="H62"/>
  <c r="J76"/>
  <c r="J34"/>
  <c r="J8"/>
  <c r="H76"/>
  <c r="L7"/>
  <c r="Q38"/>
  <c r="P8"/>
  <c r="N35"/>
  <c r="G45"/>
  <c r="B93"/>
  <c r="L31"/>
  <c r="Q48"/>
  <c r="O6"/>
  <c r="B26"/>
  <c r="H30"/>
  <c r="O70"/>
  <c r="O23"/>
  <c r="J53"/>
  <c r="B58"/>
  <c r="N71"/>
  <c r="L58"/>
  <c r="P95"/>
  <c r="O97"/>
  <c r="Q44"/>
  <c r="Q97"/>
  <c r="Q86"/>
  <c r="H50"/>
  <c r="I45"/>
  <c r="N61"/>
  <c r="K7"/>
  <c r="H42"/>
  <c r="G13"/>
  <c r="P72"/>
  <c r="O4"/>
  <c r="O90"/>
  <c r="K86"/>
  <c r="I55"/>
  <c r="K51"/>
  <c r="N62"/>
  <c r="Q54"/>
  <c r="K20"/>
  <c r="G97"/>
  <c r="O5"/>
  <c r="N79"/>
  <c r="H39"/>
  <c r="I59"/>
  <c r="I29"/>
  <c r="K52"/>
  <c r="Q85"/>
  <c r="G20"/>
  <c r="N68"/>
  <c r="P47"/>
  <c r="P44"/>
  <c r="O12"/>
  <c r="Q49"/>
  <c r="L95"/>
  <c r="P36"/>
  <c r="B66"/>
  <c r="I65"/>
  <c r="Q84"/>
  <c r="I57"/>
  <c r="B50"/>
  <c r="H40"/>
  <c r="O8"/>
  <c r="I10"/>
  <c r="H38"/>
  <c r="J3"/>
  <c r="K41"/>
  <c r="N12"/>
  <c r="N16"/>
  <c r="P90"/>
  <c r="B86"/>
  <c r="H55"/>
  <c r="H88"/>
  <c r="G15"/>
  <c r="L15"/>
  <c r="J50"/>
  <c r="L33"/>
  <c r="O76"/>
  <c r="B5"/>
  <c r="J12"/>
  <c r="I28"/>
  <c r="N28"/>
  <c r="G69"/>
  <c r="N94"/>
  <c r="B3"/>
  <c r="K48"/>
  <c r="N87"/>
  <c r="G3"/>
  <c r="L73"/>
  <c r="H81"/>
  <c r="J39"/>
  <c r="K45"/>
  <c r="J63"/>
  <c r="Q93"/>
  <c r="H53"/>
  <c r="O80"/>
  <c r="L92"/>
  <c r="I79"/>
  <c r="H6"/>
  <c r="G24"/>
  <c r="Q79"/>
  <c r="J35"/>
  <c r="J26"/>
  <c r="I85"/>
  <c r="L4"/>
  <c r="B79"/>
  <c r="H31"/>
  <c r="I43"/>
  <c r="I15"/>
  <c r="Q80"/>
  <c r="Q59"/>
  <c r="J10"/>
  <c r="J41"/>
  <c r="J33"/>
  <c r="P54"/>
  <c r="Q83"/>
  <c r="Q89"/>
  <c r="K5"/>
  <c r="O31"/>
  <c r="J62"/>
  <c r="P87"/>
  <c r="J58"/>
  <c r="B56"/>
  <c r="H25"/>
  <c r="G37"/>
  <c r="G19"/>
  <c r="H49"/>
  <c r="B9"/>
  <c r="J68"/>
  <c r="K82"/>
  <c r="H77"/>
  <c r="P68"/>
  <c r="G21"/>
  <c r="P3"/>
  <c r="K18"/>
  <c r="O47"/>
  <c r="K23"/>
  <c r="H7"/>
  <c r="I13"/>
  <c r="L47"/>
  <c r="N21"/>
  <c r="O87"/>
  <c r="J95"/>
  <c r="I22"/>
  <c r="H34"/>
  <c r="N7"/>
  <c r="B95"/>
  <c r="N82"/>
  <c r="H15"/>
  <c r="N89"/>
  <c r="N92"/>
  <c r="Q53"/>
  <c r="I95"/>
  <c r="P29"/>
  <c r="Q43"/>
  <c r="P71"/>
  <c r="K38"/>
  <c r="O78"/>
  <c r="P73"/>
  <c r="H19"/>
  <c r="B24"/>
  <c r="G85"/>
  <c r="J49"/>
  <c r="P64"/>
  <c r="Q14"/>
  <c r="B36"/>
  <c r="O49"/>
  <c r="L21"/>
  <c r="O34"/>
  <c r="H94"/>
  <c r="P67"/>
  <c r="K16"/>
  <c r="L29"/>
  <c r="Q75"/>
  <c r="B71"/>
  <c r="L39"/>
  <c r="I51"/>
  <c r="G36"/>
  <c r="I46"/>
  <c r="H37"/>
  <c r="I96"/>
  <c r="L96"/>
  <c r="B59"/>
  <c r="O94"/>
  <c r="I21"/>
  <c r="H70"/>
  <c r="N50"/>
  <c r="P7"/>
  <c r="J88"/>
  <c r="J77"/>
  <c r="N54"/>
  <c r="G9"/>
  <c r="J13"/>
  <c r="N78"/>
  <c r="Q6"/>
  <c r="Q36"/>
  <c r="I34"/>
  <c r="O52"/>
  <c r="J83"/>
  <c r="K85"/>
  <c r="I18"/>
  <c r="J94"/>
  <c r="N5"/>
  <c r="O85"/>
  <c r="B41"/>
  <c r="B19"/>
  <c r="L77"/>
  <c r="I84"/>
  <c r="L74"/>
  <c r="J54"/>
  <c r="K57"/>
  <c r="B65"/>
  <c r="P6"/>
  <c r="G58"/>
  <c r="L10"/>
  <c r="Q71"/>
  <c r="P63"/>
  <c r="G29"/>
  <c r="I71"/>
  <c r="G44"/>
  <c r="G84"/>
  <c r="P20"/>
  <c r="I91"/>
  <c r="J69"/>
  <c r="L54"/>
  <c r="B70"/>
  <c r="O3"/>
  <c r="B89"/>
  <c r="B54"/>
  <c r="K26"/>
  <c r="K98"/>
  <c r="K56"/>
  <c r="G34"/>
  <c r="L3"/>
  <c r="H26"/>
  <c r="B14"/>
  <c r="H17"/>
  <c r="I40"/>
  <c r="N29"/>
  <c r="N67"/>
  <c r="L9"/>
  <c r="Q7"/>
  <c r="I42"/>
  <c r="Q11"/>
  <c r="Q95"/>
  <c r="Q9"/>
  <c r="P61"/>
  <c r="H10"/>
  <c r="O61"/>
  <c r="O98"/>
  <c r="G39"/>
  <c r="O79"/>
  <c r="I52"/>
  <c r="L5"/>
  <c r="L98"/>
  <c r="K87"/>
  <c r="O66"/>
  <c r="N18"/>
  <c r="G6"/>
  <c r="I53"/>
  <c r="K22"/>
  <c r="P58"/>
  <c r="L62"/>
  <c r="H65"/>
  <c r="K43"/>
  <c r="K29"/>
  <c r="N93"/>
  <c r="O68"/>
  <c r="K42"/>
  <c r="B35"/>
  <c r="N24"/>
  <c r="G49"/>
  <c r="K30"/>
  <c r="I37"/>
  <c r="P32"/>
  <c r="P77"/>
  <c r="I24"/>
  <c r="B82"/>
  <c r="G56"/>
  <c r="J15"/>
  <c r="L23"/>
  <c r="P37"/>
  <c r="G46"/>
  <c r="B47"/>
  <c r="N26"/>
  <c r="K8"/>
  <c r="L34"/>
  <c r="L76"/>
  <c r="J31"/>
  <c r="G60"/>
  <c r="Q41"/>
  <c r="G68"/>
  <c r="P19"/>
  <c r="H96"/>
  <c r="I23"/>
  <c r="H51"/>
  <c r="H61"/>
  <c r="B6"/>
  <c r="L17"/>
  <c r="I63"/>
  <c r="I72"/>
  <c r="B67"/>
  <c r="O56"/>
  <c r="K31"/>
  <c r="J74"/>
  <c r="L71"/>
  <c r="P12"/>
  <c r="O92"/>
  <c r="N15"/>
  <c r="P25"/>
  <c r="G67"/>
  <c r="I94"/>
  <c r="I54"/>
  <c r="J25"/>
  <c r="B4"/>
  <c r="N95"/>
  <c r="P65"/>
  <c r="O33"/>
  <c r="D1"/>
  <c r="B20"/>
  <c r="O44"/>
  <c r="N39"/>
  <c r="Q94"/>
  <c r="B44"/>
  <c r="N32"/>
  <c r="B60"/>
  <c r="O53"/>
  <c r="N66"/>
  <c r="K79"/>
  <c r="J19"/>
  <c r="J36"/>
  <c r="P15"/>
  <c r="I27"/>
  <c r="K63"/>
  <c r="P76"/>
  <c r="L22"/>
  <c r="H13"/>
  <c r="Q28"/>
  <c r="L75"/>
  <c r="O21"/>
  <c r="H2"/>
  <c r="P4"/>
  <c r="O24"/>
  <c r="K25"/>
  <c r="O88"/>
  <c r="I6"/>
  <c r="G18"/>
  <c r="G64"/>
  <c r="N40"/>
  <c r="L90"/>
  <c r="O39"/>
  <c r="J57"/>
  <c r="N77"/>
  <c r="Q27"/>
  <c r="B74"/>
  <c r="G98"/>
  <c r="J17"/>
  <c r="P11"/>
  <c r="G59"/>
  <c r="I68"/>
  <c r="K61"/>
  <c r="J96"/>
  <c r="Q37"/>
  <c r="J20"/>
  <c r="N60"/>
  <c r="G27"/>
  <c r="J75"/>
  <c r="P91"/>
  <c r="G47"/>
  <c r="L38"/>
  <c r="Q65"/>
  <c r="O57"/>
  <c r="Q58"/>
  <c r="Q20"/>
  <c r="G73"/>
  <c r="Q57"/>
  <c r="K60"/>
  <c r="N59"/>
  <c r="G57"/>
  <c r="J61"/>
  <c r="N6"/>
  <c r="B16"/>
  <c r="H44"/>
  <c r="J32"/>
  <c r="I33"/>
  <c r="K89"/>
  <c r="Q29"/>
  <c r="N3"/>
  <c r="B27"/>
  <c r="N72"/>
  <c r="P94"/>
  <c r="K28"/>
  <c r="G66"/>
  <c r="J87"/>
  <c r="I14"/>
  <c r="H52"/>
  <c r="B72"/>
  <c r="J28"/>
  <c r="B98"/>
  <c r="G53"/>
  <c r="O91"/>
  <c r="L52"/>
  <c r="K17"/>
  <c r="I78"/>
  <c r="G91"/>
  <c r="O45"/>
  <c r="H98"/>
  <c r="J89"/>
  <c r="G75"/>
  <c r="G23"/>
  <c r="P39"/>
  <c r="B29"/>
  <c r="B52"/>
  <c r="G35"/>
  <c r="L40"/>
  <c r="J91"/>
  <c r="Q45"/>
  <c r="K96"/>
  <c r="J72"/>
  <c r="P40"/>
  <c r="H90"/>
  <c r="I75"/>
  <c r="I87"/>
  <c r="B11"/>
  <c r="H18"/>
  <c r="N38"/>
  <c r="P89"/>
  <c r="L51"/>
  <c r="L94"/>
  <c r="J79"/>
  <c r="Q33"/>
  <c r="L48"/>
  <c r="B13"/>
  <c r="L85"/>
  <c r="B8"/>
  <c r="B57"/>
  <c r="G5"/>
  <c r="L66"/>
  <c r="P51"/>
  <c r="G94"/>
  <c r="J43"/>
  <c r="H80"/>
  <c r="Q19"/>
  <c r="N91"/>
  <c r="K88"/>
  <c r="G92"/>
  <c r="N44"/>
  <c r="O89"/>
  <c r="O30"/>
  <c r="Q30"/>
  <c r="K6"/>
  <c r="O14"/>
  <c r="K10"/>
  <c r="N52"/>
  <c r="H58"/>
  <c r="N11"/>
  <c r="Q77"/>
  <c r="O96"/>
  <c r="G50"/>
  <c r="Q62"/>
  <c r="O10"/>
  <c r="K53"/>
  <c r="H85"/>
  <c r="P78"/>
  <c r="H63"/>
  <c r="G82"/>
  <c r="K62"/>
  <c r="I16"/>
  <c r="I25"/>
  <c r="O36"/>
  <c r="Q10"/>
  <c r="J27"/>
  <c r="L97"/>
  <c r="I61"/>
  <c r="P13"/>
  <c r="G86"/>
  <c r="K91"/>
  <c r="I66"/>
  <c r="G31"/>
  <c r="P33"/>
  <c r="Q60"/>
  <c r="I60"/>
  <c r="J14"/>
  <c r="K66"/>
  <c r="P83"/>
  <c r="K11"/>
  <c r="Q67"/>
  <c r="G7"/>
  <c r="L80"/>
  <c r="O35"/>
  <c r="N41"/>
  <c r="B63"/>
  <c r="J9"/>
  <c r="K83"/>
  <c r="K94"/>
  <c r="B87"/>
  <c r="N56"/>
  <c r="H43"/>
  <c r="B33"/>
  <c r="O48"/>
  <c r="P23"/>
  <c r="G41"/>
  <c r="I90"/>
  <c r="Q47"/>
  <c r="P21"/>
  <c r="L64"/>
  <c r="L25"/>
  <c r="H11"/>
  <c r="G26"/>
  <c r="N80"/>
  <c r="I31"/>
  <c r="H60"/>
  <c r="P43"/>
  <c r="N45"/>
  <c r="K90"/>
  <c r="J80"/>
  <c r="H91"/>
  <c r="K19"/>
  <c r="L67"/>
  <c r="G52"/>
  <c r="K50"/>
  <c r="H86"/>
  <c r="H69"/>
  <c r="N43"/>
  <c r="Q50"/>
  <c r="P30"/>
  <c r="O93"/>
  <c r="P41"/>
  <c r="H28"/>
  <c r="J56"/>
  <c r="I50"/>
  <c r="G12"/>
  <c r="J92"/>
  <c r="K95"/>
  <c r="H83"/>
  <c r="L18"/>
  <c r="P24"/>
  <c r="L65"/>
  <c r="J6"/>
  <c r="Q46"/>
  <c r="Q81"/>
  <c r="I83"/>
  <c r="H56"/>
  <c r="Q87"/>
  <c r="H16"/>
  <c r="Q12"/>
  <c r="O43"/>
  <c r="P42"/>
  <c r="N20"/>
  <c r="B85"/>
  <c r="P86"/>
  <c r="P45"/>
  <c r="P27"/>
  <c r="P56"/>
  <c r="H12"/>
  <c r="K58"/>
  <c r="Q68"/>
  <c r="I41"/>
  <c r="H78"/>
  <c r="N9"/>
  <c r="B48"/>
  <c r="P28"/>
  <c r="K4"/>
  <c r="Q96"/>
  <c r="Q42"/>
  <c r="L63"/>
  <c r="L42"/>
  <c r="K69"/>
  <c r="J73"/>
  <c r="I5"/>
  <c r="Q31"/>
  <c r="I39"/>
  <c r="J51"/>
  <c r="O19"/>
  <c r="P85"/>
  <c r="E1"/>
  <c r="L72"/>
  <c r="H41"/>
  <c r="N25"/>
  <c r="G88"/>
  <c r="J40"/>
  <c r="H24"/>
  <c r="Q92"/>
  <c r="I30"/>
  <c r="Q5"/>
  <c r="I7"/>
  <c r="I56"/>
  <c r="J86"/>
  <c r="J30"/>
  <c r="B2"/>
  <c r="K84"/>
  <c r="K71"/>
  <c r="H57"/>
  <c r="L60"/>
  <c r="G61"/>
  <c r="L44"/>
  <c r="P46"/>
  <c r="B30"/>
  <c r="O46"/>
  <c r="N48"/>
  <c r="H75"/>
  <c r="N17"/>
  <c r="K39"/>
  <c r="I11"/>
  <c r="J90"/>
  <c r="I44"/>
  <c r="I74"/>
  <c r="B80"/>
  <c r="H73"/>
  <c r="P34"/>
  <c r="N57"/>
  <c r="K54"/>
  <c r="P82"/>
  <c r="I88"/>
  <c r="O9"/>
  <c r="K27"/>
  <c r="I98"/>
  <c r="Q15"/>
  <c r="K92"/>
  <c r="I19"/>
  <c r="N85"/>
  <c r="L8"/>
  <c r="L55"/>
  <c r="I35"/>
  <c r="Q25"/>
  <c r="B84"/>
  <c r="K64"/>
  <c r="K44"/>
  <c r="O18"/>
  <c r="Q26"/>
  <c r="Q70"/>
  <c r="O41"/>
  <c r="L20"/>
  <c r="Q56"/>
  <c r="L6"/>
  <c r="O54"/>
  <c r="O62"/>
  <c r="B55"/>
  <c r="B12"/>
  <c r="Q73"/>
  <c r="N49"/>
  <c r="G81"/>
  <c r="K81"/>
  <c r="O63"/>
  <c r="B53"/>
  <c r="Q52"/>
  <c r="J16"/>
  <c r="N70"/>
  <c r="B96"/>
  <c r="K55"/>
  <c r="N58"/>
  <c r="G25"/>
  <c r="J59"/>
  <c r="K40"/>
  <c r="J23"/>
  <c r="L56"/>
  <c r="P10"/>
  <c r="H92"/>
  <c r="J7"/>
  <c r="P70"/>
  <c r="K68"/>
  <c r="I58"/>
  <c r="I82"/>
  <c r="P55"/>
  <c r="Q69"/>
  <c r="B23"/>
  <c r="Q74"/>
  <c r="N84"/>
  <c r="K78"/>
  <c r="J42"/>
  <c r="H4"/>
  <c r="H5"/>
  <c r="K21"/>
  <c r="J97"/>
  <c r="O50"/>
  <c r="N69"/>
  <c r="Q76"/>
  <c r="C1"/>
  <c r="I86"/>
  <c r="H93"/>
  <c r="B75"/>
  <c r="Q63"/>
  <c r="G14"/>
  <c r="P74"/>
  <c r="H54"/>
  <c r="G76"/>
  <c r="H59"/>
  <c r="K37"/>
  <c r="G33"/>
  <c r="P79"/>
  <c r="G77"/>
  <c r="J70"/>
  <c r="H64"/>
  <c r="J37"/>
  <c r="O72"/>
  <c r="I38"/>
  <c r="N23"/>
  <c r="B81"/>
  <c r="I17"/>
  <c r="O65"/>
  <c r="P98"/>
  <c r="J38"/>
  <c r="Q13"/>
  <c r="H72"/>
  <c r="B38"/>
  <c r="O51"/>
  <c r="G8"/>
  <c r="B51"/>
  <c r="I3"/>
  <c r="G71"/>
  <c r="O83"/>
  <c r="B92"/>
  <c r="H35"/>
  <c r="O29"/>
  <c r="I48"/>
  <c r="B46"/>
  <c r="H66"/>
  <c r="B37"/>
  <c r="H79"/>
  <c r="H74"/>
  <c r="Q17"/>
  <c r="K13"/>
  <c r="B40"/>
  <c r="B45"/>
  <c r="L28"/>
  <c r="K47"/>
  <c r="O84"/>
  <c r="J47"/>
  <c r="J22"/>
  <c r="B76"/>
  <c r="O75"/>
  <c r="H48"/>
  <c r="G42"/>
  <c r="O74"/>
  <c r="Q91"/>
  <c r="J71"/>
  <c r="G70"/>
  <c r="P57"/>
  <c r="P93"/>
  <c r="N19"/>
  <c r="Q78"/>
  <c r="K12"/>
  <c r="L81"/>
  <c r="O27"/>
  <c r="B78"/>
  <c r="H32"/>
  <c r="I47"/>
  <c r="B22"/>
  <c r="K46"/>
  <c r="K34"/>
  <c r="P60"/>
  <c r="P5"/>
  <c r="K74"/>
  <c r="K15"/>
  <c r="B21"/>
  <c r="K93"/>
  <c r="P66"/>
  <c r="Q18"/>
  <c r="O59"/>
  <c r="J52"/>
  <c r="Q61"/>
  <c r="J48"/>
  <c r="P17"/>
  <c r="O71"/>
  <c r="Q98"/>
  <c r="O7"/>
  <c r="L61"/>
  <c r="O28"/>
  <c r="J93"/>
  <c r="Q64"/>
  <c r="L57"/>
  <c r="N88"/>
  <c r="J24"/>
  <c r="I97"/>
  <c r="H46"/>
  <c r="G32"/>
  <c r="P35"/>
  <c r="J45"/>
  <c r="J85"/>
  <c r="K36"/>
  <c r="K80"/>
  <c r="N22"/>
  <c r="O81"/>
  <c r="J65"/>
  <c r="L12"/>
  <c r="J18"/>
  <c r="I4"/>
  <c r="J5"/>
  <c r="H45"/>
  <c r="G79"/>
  <c r="Q16"/>
  <c r="P16"/>
  <c r="B43"/>
  <c r="L26"/>
  <c r="G40"/>
  <c r="L91"/>
  <c r="Q39"/>
  <c r="B10"/>
  <c r="O55"/>
  <c r="N96"/>
  <c r="G72"/>
  <c r="P62"/>
  <c r="H14"/>
  <c r="H20"/>
  <c r="L24"/>
  <c r="L50"/>
  <c r="G30"/>
  <c r="Q32"/>
  <c r="B83"/>
  <c r="I80"/>
  <c r="L43"/>
  <c r="H36"/>
  <c r="N63"/>
  <c r="H21"/>
  <c r="G55"/>
  <c r="N98"/>
  <c r="G65"/>
  <c r="L83"/>
  <c r="B61"/>
  <c r="K9"/>
  <c r="J64"/>
  <c r="P18"/>
  <c r="H95"/>
  <c r="K32"/>
  <c r="P50"/>
  <c r="G17"/>
  <c r="P22"/>
  <c r="I32"/>
  <c r="P59"/>
  <c r="Q82"/>
  <c r="L87"/>
  <c r="I67"/>
  <c r="K67"/>
  <c r="I26"/>
  <c r="J66"/>
  <c r="P97"/>
  <c r="O69"/>
  <c r="N74"/>
  <c r="H82"/>
  <c r="N51"/>
  <c r="P81"/>
  <c r="N4"/>
  <c r="O77"/>
  <c r="O86"/>
  <c r="O64"/>
  <c r="P88"/>
  <c r="I92"/>
  <c r="L19"/>
  <c r="B90"/>
  <c r="B31"/>
  <c r="O26"/>
  <c r="L37"/>
  <c r="J98"/>
  <c r="H9"/>
  <c r="L35"/>
  <c r="P14"/>
  <c r="N34"/>
  <c r="N53"/>
  <c r="O38"/>
  <c r="B91"/>
  <c r="K75"/>
  <c r="N86"/>
  <c r="L46"/>
  <c r="G80"/>
  <c r="L69"/>
  <c r="K14"/>
  <c r="N8"/>
  <c r="I9"/>
  <c r="F10" l="1"/>
  <c r="C10"/>
  <c r="E10"/>
  <c r="D10"/>
  <c r="M9"/>
  <c r="F37"/>
  <c r="E37"/>
  <c r="D37"/>
  <c r="C37"/>
  <c r="F40"/>
  <c r="D40"/>
  <c r="E40"/>
  <c r="C40"/>
  <c r="R8"/>
  <c r="C46"/>
  <c r="F46"/>
  <c r="E46"/>
  <c r="D46"/>
  <c r="R49"/>
  <c r="M48"/>
  <c r="D43"/>
  <c r="C43"/>
  <c r="E43"/>
  <c r="F43"/>
  <c r="E12"/>
  <c r="D12"/>
  <c r="C12"/>
  <c r="F12"/>
  <c r="C55"/>
  <c r="E55"/>
  <c r="D55"/>
  <c r="F55"/>
  <c r="F92"/>
  <c r="C92"/>
  <c r="E92"/>
  <c r="D92"/>
  <c r="M3"/>
  <c r="I99"/>
  <c r="E4"/>
  <c r="F4"/>
  <c r="D4"/>
  <c r="C4"/>
  <c r="M5"/>
  <c r="C51"/>
  <c r="E51"/>
  <c r="D51"/>
  <c r="F51"/>
  <c r="M54"/>
  <c r="M4"/>
  <c r="M65"/>
  <c r="M94"/>
  <c r="R86"/>
  <c r="F66"/>
  <c r="C66"/>
  <c r="D66"/>
  <c r="E66"/>
  <c r="R15"/>
  <c r="E48"/>
  <c r="C48"/>
  <c r="D48"/>
  <c r="F48"/>
  <c r="R68"/>
  <c r="R9"/>
  <c r="F91"/>
  <c r="C91"/>
  <c r="E91"/>
  <c r="D91"/>
  <c r="D67"/>
  <c r="E67"/>
  <c r="F67"/>
  <c r="C67"/>
  <c r="M41"/>
  <c r="C38"/>
  <c r="E38"/>
  <c r="D38"/>
  <c r="F38"/>
  <c r="M72"/>
  <c r="M29"/>
  <c r="M63"/>
  <c r="M59"/>
  <c r="C6"/>
  <c r="E6"/>
  <c r="F6"/>
  <c r="D6"/>
  <c r="R79"/>
  <c r="R53"/>
  <c r="M23"/>
  <c r="F85"/>
  <c r="D85"/>
  <c r="E85"/>
  <c r="C85"/>
  <c r="R20"/>
  <c r="R22"/>
  <c r="R62"/>
  <c r="R34"/>
  <c r="M55"/>
  <c r="M83"/>
  <c r="R26"/>
  <c r="C47"/>
  <c r="E47"/>
  <c r="F47"/>
  <c r="D47"/>
  <c r="D84"/>
  <c r="F84"/>
  <c r="C84"/>
  <c r="E84"/>
  <c r="R61"/>
  <c r="M45"/>
  <c r="D82"/>
  <c r="E82"/>
  <c r="F82"/>
  <c r="C82"/>
  <c r="M17"/>
  <c r="M24"/>
  <c r="M50"/>
  <c r="M35"/>
  <c r="M37"/>
  <c r="C81"/>
  <c r="D81"/>
  <c r="E81"/>
  <c r="F81"/>
  <c r="R71"/>
  <c r="C58"/>
  <c r="E58"/>
  <c r="D58"/>
  <c r="F58"/>
  <c r="R24"/>
  <c r="D35"/>
  <c r="C35"/>
  <c r="F35"/>
  <c r="E35"/>
  <c r="R23"/>
  <c r="R43"/>
  <c r="C26"/>
  <c r="D26"/>
  <c r="F26"/>
  <c r="E26"/>
  <c r="R93"/>
  <c r="M38"/>
  <c r="E31"/>
  <c r="F31"/>
  <c r="D31"/>
  <c r="C31"/>
  <c r="E93"/>
  <c r="C93"/>
  <c r="D93"/>
  <c r="F93"/>
  <c r="R85"/>
  <c r="R35"/>
  <c r="M97"/>
  <c r="M53"/>
  <c r="C90"/>
  <c r="F90"/>
  <c r="D90"/>
  <c r="E90"/>
  <c r="M19"/>
  <c r="R18"/>
  <c r="R45"/>
  <c r="M31"/>
  <c r="R80"/>
  <c r="M52"/>
  <c r="R88"/>
  <c r="M92"/>
  <c r="D77"/>
  <c r="E77"/>
  <c r="C77"/>
  <c r="F77"/>
  <c r="M90"/>
  <c r="M98"/>
  <c r="M12"/>
  <c r="R46"/>
  <c r="M42"/>
  <c r="D33"/>
  <c r="C33"/>
  <c r="F33"/>
  <c r="E33"/>
  <c r="D15"/>
  <c r="E15"/>
  <c r="C15"/>
  <c r="F15"/>
  <c r="R56"/>
  <c r="F94"/>
  <c r="E94"/>
  <c r="D94"/>
  <c r="C94"/>
  <c r="R67"/>
  <c r="C87"/>
  <c r="D87"/>
  <c r="E87"/>
  <c r="F87"/>
  <c r="R29"/>
  <c r="M40"/>
  <c r="F97"/>
  <c r="D97"/>
  <c r="E97"/>
  <c r="C97"/>
  <c r="C14"/>
  <c r="D14"/>
  <c r="E14"/>
  <c r="F14"/>
  <c r="C63"/>
  <c r="F63"/>
  <c r="D63"/>
  <c r="E63"/>
  <c r="R97"/>
  <c r="R41"/>
  <c r="M88"/>
  <c r="L99"/>
  <c r="R13"/>
  <c r="H99"/>
  <c r="R4"/>
  <c r="E42"/>
  <c r="C42"/>
  <c r="D42"/>
  <c r="F42"/>
  <c r="F54"/>
  <c r="E54"/>
  <c r="D54"/>
  <c r="C54"/>
  <c r="M49"/>
  <c r="D89"/>
  <c r="F89"/>
  <c r="C89"/>
  <c r="E89"/>
  <c r="R30"/>
  <c r="O99"/>
  <c r="M64"/>
  <c r="E70"/>
  <c r="F70"/>
  <c r="D70"/>
  <c r="C70"/>
  <c r="M60"/>
  <c r="R10"/>
  <c r="R51"/>
  <c r="M91"/>
  <c r="R57"/>
  <c r="M66"/>
  <c r="M71"/>
  <c r="M61"/>
  <c r="E64"/>
  <c r="D64"/>
  <c r="F64"/>
  <c r="C64"/>
  <c r="R74"/>
  <c r="M25"/>
  <c r="F88"/>
  <c r="C88"/>
  <c r="E88"/>
  <c r="D88"/>
  <c r="C65"/>
  <c r="E65"/>
  <c r="D65"/>
  <c r="F65"/>
  <c r="M16"/>
  <c r="F80"/>
  <c r="C80"/>
  <c r="D80"/>
  <c r="E80"/>
  <c r="C34"/>
  <c r="F34"/>
  <c r="E34"/>
  <c r="D34"/>
  <c r="M84"/>
  <c r="R90"/>
  <c r="M74"/>
  <c r="E19"/>
  <c r="C19"/>
  <c r="D19"/>
  <c r="F19"/>
  <c r="E75"/>
  <c r="F75"/>
  <c r="D75"/>
  <c r="C75"/>
  <c r="M76"/>
  <c r="E41"/>
  <c r="C41"/>
  <c r="F41"/>
  <c r="D41"/>
  <c r="R5"/>
  <c r="M44"/>
  <c r="M18"/>
  <c r="R36"/>
  <c r="R11"/>
  <c r="M26"/>
  <c r="R52"/>
  <c r="M86"/>
  <c r="M34"/>
  <c r="M11"/>
  <c r="M36"/>
  <c r="R78"/>
  <c r="M67"/>
  <c r="R54"/>
  <c r="R44"/>
  <c r="R81"/>
  <c r="R91"/>
  <c r="R50"/>
  <c r="R17"/>
  <c r="R69"/>
  <c r="M21"/>
  <c r="D21"/>
  <c r="E21"/>
  <c r="C21"/>
  <c r="F21"/>
  <c r="C59"/>
  <c r="E59"/>
  <c r="D59"/>
  <c r="F59"/>
  <c r="M96"/>
  <c r="E57"/>
  <c r="D57"/>
  <c r="C57"/>
  <c r="F57"/>
  <c r="R73"/>
  <c r="M46"/>
  <c r="C8"/>
  <c r="F8"/>
  <c r="E8"/>
  <c r="D8"/>
  <c r="R48"/>
  <c r="R55"/>
  <c r="M8"/>
  <c r="M51"/>
  <c r="C13"/>
  <c r="D13"/>
  <c r="F13"/>
  <c r="E13"/>
  <c r="M32"/>
  <c r="R65"/>
  <c r="C71"/>
  <c r="F71"/>
  <c r="E71"/>
  <c r="D71"/>
  <c r="D49"/>
  <c r="E49"/>
  <c r="C49"/>
  <c r="F49"/>
  <c r="Q99"/>
  <c r="E30"/>
  <c r="D30"/>
  <c r="F30"/>
  <c r="C30"/>
  <c r="R38"/>
  <c r="R42"/>
  <c r="F11"/>
  <c r="C11"/>
  <c r="E11"/>
  <c r="D11"/>
  <c r="R75"/>
  <c r="M87"/>
  <c r="E36"/>
  <c r="D36"/>
  <c r="C36"/>
  <c r="F36"/>
  <c r="M75"/>
  <c r="C24"/>
  <c r="F24"/>
  <c r="D24"/>
  <c r="E24"/>
  <c r="R14"/>
  <c r="R27"/>
  <c r="D68"/>
  <c r="F68"/>
  <c r="E68"/>
  <c r="C68"/>
  <c r="E52"/>
  <c r="F52"/>
  <c r="C52"/>
  <c r="D52"/>
  <c r="D22"/>
  <c r="C22"/>
  <c r="E22"/>
  <c r="F22"/>
  <c r="C29"/>
  <c r="F29"/>
  <c r="D29"/>
  <c r="E29"/>
  <c r="R84"/>
  <c r="M95"/>
  <c r="M47"/>
  <c r="R33"/>
  <c r="R92"/>
  <c r="R89"/>
  <c r="M89"/>
  <c r="R82"/>
  <c r="M78"/>
  <c r="D95"/>
  <c r="C95"/>
  <c r="F95"/>
  <c r="E95"/>
  <c r="R7"/>
  <c r="D23"/>
  <c r="E23"/>
  <c r="F23"/>
  <c r="C23"/>
  <c r="F32"/>
  <c r="E32"/>
  <c r="D32"/>
  <c r="C32"/>
  <c r="E78"/>
  <c r="F78"/>
  <c r="D78"/>
  <c r="C78"/>
  <c r="M22"/>
  <c r="D98"/>
  <c r="C98"/>
  <c r="E98"/>
  <c r="F98"/>
  <c r="R21"/>
  <c r="E72"/>
  <c r="D72"/>
  <c r="C72"/>
  <c r="F72"/>
  <c r="C61"/>
  <c r="E61"/>
  <c r="D61"/>
  <c r="F61"/>
  <c r="M13"/>
  <c r="M14"/>
  <c r="M77"/>
  <c r="P99"/>
  <c r="R72"/>
  <c r="M82"/>
  <c r="F27"/>
  <c r="D27"/>
  <c r="E27"/>
  <c r="C27"/>
  <c r="R3"/>
  <c r="N99"/>
  <c r="D28"/>
  <c r="E28"/>
  <c r="C28"/>
  <c r="F28"/>
  <c r="M58"/>
  <c r="M33"/>
  <c r="C7"/>
  <c r="F7"/>
  <c r="D7"/>
  <c r="E7"/>
  <c r="C9"/>
  <c r="F9"/>
  <c r="D9"/>
  <c r="E9"/>
  <c r="R98"/>
  <c r="M73"/>
  <c r="M56"/>
  <c r="D16"/>
  <c r="E16"/>
  <c r="C16"/>
  <c r="F16"/>
  <c r="R6"/>
  <c r="R19"/>
  <c r="F56"/>
  <c r="D56"/>
  <c r="C56"/>
  <c r="E56"/>
  <c r="M7"/>
  <c r="R59"/>
  <c r="M93"/>
  <c r="D69"/>
  <c r="C69"/>
  <c r="E69"/>
  <c r="F69"/>
  <c r="R63"/>
  <c r="M30"/>
  <c r="D73"/>
  <c r="C73"/>
  <c r="F73"/>
  <c r="E73"/>
  <c r="M15"/>
  <c r="R60"/>
  <c r="M43"/>
  <c r="E79"/>
  <c r="F79"/>
  <c r="C79"/>
  <c r="D79"/>
  <c r="R83"/>
  <c r="M85"/>
  <c r="M68"/>
  <c r="M80"/>
  <c r="D18"/>
  <c r="C18"/>
  <c r="F18"/>
  <c r="E18"/>
  <c r="F83"/>
  <c r="E83"/>
  <c r="C83"/>
  <c r="D83"/>
  <c r="E74"/>
  <c r="D74"/>
  <c r="C74"/>
  <c r="F74"/>
  <c r="M79"/>
  <c r="R77"/>
  <c r="M20"/>
  <c r="R25"/>
  <c r="F25"/>
  <c r="C25"/>
  <c r="D25"/>
  <c r="E25"/>
  <c r="R40"/>
  <c r="D62"/>
  <c r="C62"/>
  <c r="E62"/>
  <c r="F62"/>
  <c r="M6"/>
  <c r="R47"/>
  <c r="G99"/>
  <c r="M70"/>
  <c r="R87"/>
  <c r="R76"/>
  <c r="R58"/>
  <c r="E3"/>
  <c r="B99"/>
  <c r="F3"/>
  <c r="D3"/>
  <c r="C3"/>
  <c r="D76"/>
  <c r="E76"/>
  <c r="F76"/>
  <c r="C76"/>
  <c r="R64"/>
  <c r="R94"/>
  <c r="R28"/>
  <c r="M28"/>
  <c r="F5"/>
  <c r="D5"/>
  <c r="E5"/>
  <c r="C5"/>
  <c r="M69"/>
  <c r="C96"/>
  <c r="D96"/>
  <c r="E96"/>
  <c r="F96"/>
  <c r="M62"/>
  <c r="M27"/>
  <c r="R70"/>
  <c r="K99"/>
  <c r="R66"/>
  <c r="E86"/>
  <c r="D86"/>
  <c r="F86"/>
  <c r="C86"/>
  <c r="R31"/>
  <c r="C60"/>
  <c r="F60"/>
  <c r="D60"/>
  <c r="E60"/>
  <c r="R16"/>
  <c r="R32"/>
  <c r="R12"/>
  <c r="C44"/>
  <c r="E44"/>
  <c r="D44"/>
  <c r="F44"/>
  <c r="F17"/>
  <c r="C17"/>
  <c r="E17"/>
  <c r="D17"/>
  <c r="M39"/>
  <c r="D39"/>
  <c r="E39"/>
  <c r="C39"/>
  <c r="F39"/>
  <c r="J99"/>
  <c r="R39"/>
  <c r="M10"/>
  <c r="D20"/>
  <c r="F20"/>
  <c r="C20"/>
  <c r="E20"/>
  <c r="R96"/>
  <c r="M81"/>
  <c r="F53"/>
  <c r="D53"/>
  <c r="E53"/>
  <c r="C53"/>
  <c r="E50"/>
  <c r="F50"/>
  <c r="D50"/>
  <c r="C50"/>
  <c r="E45"/>
  <c r="D45"/>
  <c r="C45"/>
  <c r="F45"/>
  <c r="R37"/>
  <c r="M57"/>
  <c r="R95"/>
  <c r="T15" i="73"/>
  <c r="Q16"/>
  <c r="D16" i="26" s="1"/>
  <c r="P16" i="73"/>
  <c r="D16" i="24" s="1"/>
  <c r="R16" i="73"/>
  <c r="D16" i="29" s="1"/>
  <c r="S16" i="73"/>
  <c r="D16" i="28" s="1"/>
  <c r="K14" i="65"/>
  <c r="M99" i="78" l="1"/>
  <c r="E99"/>
  <c r="D99"/>
  <c r="R99"/>
  <c r="C99"/>
  <c r="F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7"/>
  <c r="DB63"/>
  <c r="DB42"/>
  <c r="DB3"/>
  <c r="BM62"/>
  <c r="BM42"/>
  <c r="BF42"/>
  <c r="AY70"/>
  <c r="AR70"/>
  <c r="DF70" s="1"/>
  <c r="B70" i="40" s="1"/>
  <c r="AR62" i="54"/>
  <c r="DF62" s="1"/>
  <c r="B62" i="40" s="1"/>
  <c r="BY85" i="54"/>
  <c r="CG95"/>
  <c r="BY8"/>
  <c r="BY12"/>
  <c r="CM95"/>
  <c r="CT95"/>
  <c r="DA95"/>
  <c r="DB25"/>
  <c r="DB29"/>
  <c r="DB33"/>
  <c r="DB37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DI64" s="1"/>
  <c r="E64" i="40" s="1"/>
  <c r="CU66" i="54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DI5" i="54"/>
  <c r="E5" i="40" s="1"/>
  <c r="BF17" i="54"/>
  <c r="BF30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BF84"/>
  <c r="DH84" s="1"/>
  <c r="D84" i="40" s="1"/>
  <c r="BF89" i="54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W38"/>
  <c r="CW74"/>
  <c r="CP38"/>
  <c r="CP44"/>
  <c r="CP35"/>
  <c r="CI15"/>
  <c r="DD97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7"/>
  <c r="AD4" s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N11" i="26" s="1"/>
  <c r="O11" i="53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N16" i="26" s="1"/>
  <c r="O16" i="53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N23" i="29" s="1"/>
  <c r="M23" i="5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AG19" i="2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N34" i="28" s="1"/>
  <c r="L34" i="53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N54" i="27" s="1"/>
  <c r="K54" i="53"/>
  <c r="T54" s="1"/>
  <c r="O54"/>
  <c r="J54"/>
  <c r="S54" s="1"/>
  <c r="N54" i="24" s="1"/>
  <c r="N54" i="53"/>
  <c r="W54" s="1"/>
  <c r="N54" i="29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6"/>
  <c r="AG48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N58" i="27" s="1"/>
  <c r="K58" i="53"/>
  <c r="T58" s="1"/>
  <c r="N58" i="26" s="1"/>
  <c r="O58" i="53"/>
  <c r="J58"/>
  <c r="S58" s="1"/>
  <c r="N58" i="24" s="1"/>
  <c r="N58" i="53"/>
  <c r="W58" s="1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AG67" i="26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N90" i="27" s="1"/>
  <c r="K90" i="53"/>
  <c r="T90" s="1"/>
  <c r="N90" i="26" s="1"/>
  <c r="O90" i="53"/>
  <c r="J90"/>
  <c r="S90" s="1"/>
  <c r="N90" i="24" s="1"/>
  <c r="N90" i="53"/>
  <c r="W90" s="1"/>
  <c r="N90" i="29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V91" i="62"/>
  <c r="O91"/>
  <c r="G91" i="61"/>
  <c r="R94" i="14"/>
  <c r="V94"/>
  <c r="T94"/>
  <c r="H94"/>
  <c r="N96" i="24"/>
  <c r="AG91" i="26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N97" i="26" s="1"/>
  <c r="O97" i="53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AG92" i="26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6" l="1"/>
  <c r="N98" i="24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<sst xmlns="http://schemas.openxmlformats.org/spreadsheetml/2006/main" count="8834" uniqueCount="539">
  <si>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</si>
  <si>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</si>
  <si>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</si>
  <si>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</si>
  <si>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</si>
  <si>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</si>
  <si>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</si>
  <si>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</si>
  <si>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</si>
  <si>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</si>
  <si>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</si>
  <si>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</si>
  <si>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</si>
  <si>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</si>
  <si>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</si>
  <si>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</si>
  <si>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</si>
  <si>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</si>
  <si>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</si>
  <si>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</si>
  <si>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</si>
  <si>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</si>
  <si>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</si>
  <si>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</si>
  <si>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</si>
  <si>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</si>
  <si>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</si>
  <si>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</si>
  <si>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</si>
  <si>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</si>
  <si>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</si>
  <si>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</si>
  <si>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</si>
  <si>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</si>
  <si>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</si>
  <si>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</si>
  <si>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</si>
  <si>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</si>
  <si>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</si>
  <si>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</si>
  <si>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</si>
  <si>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</si>
  <si>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</si>
  <si>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</si>
  <si>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</si>
  <si>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</si>
  <si>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</si>
  <si>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</si>
  <si>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</si>
  <si>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</si>
  <si>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</si>
  <si>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</si>
  <si>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</si>
  <si>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</si>
  <si>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</si>
  <si>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</si>
  <si>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</si>
  <si>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</si>
  <si>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</si>
  <si>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</si>
  <si>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</si>
  <si>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</si>
  <si>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</si>
  <si>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</si>
  <si>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</si>
  <si>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</si>
  <si>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</si>
  <si>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</si>
  <si>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</si>
  <si>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</si>
  <si>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</si>
  <si>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</si>
  <si>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</si>
  <si>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</si>
  <si>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</si>
  <si>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</si>
  <si>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</si>
  <si>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</si>
  <si>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</si>
  <si>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</si>
  <si>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</si>
  <si>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</si>
  <si>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</si>
  <si>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</si>
  <si>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</si>
  <si>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</si>
  <si>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</si>
  <si>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</si>
  <si>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</si>
  <si>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</si>
  <si>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</si>
  <si>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</si>
  <si>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</si>
  <si>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</si>
  <si>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</si>
  <si>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</si>
  <si>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</si>
  <si>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</si>
  <si>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</si>
  <si>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</si>
  <si>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</si>
  <si>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</si>
  <si>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</si>
  <si>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</si>
  <si>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</si>
  <si>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</si>
  <si>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</si>
  <si>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</si>
  <si>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</si>
  <si>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</si>
  <si>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</si>
  <si>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</si>
  <si>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</si>
  <si>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</si>
  <si>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</si>
  <si>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</si>
  <si>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</si>
  <si>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</si>
  <si>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</si>
  <si>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</si>
  <si>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</si>
  <si>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</si>
  <si>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</si>
  <si>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</si>
  <si>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</si>
  <si>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</si>
  <si>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</si>
  <si>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</si>
  <si>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</si>
  <si>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</si>
  <si>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</si>
  <si>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</si>
  <si>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</si>
  <si>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</si>
  <si>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</si>
  <si>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</si>
  <si>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</si>
  <si>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</si>
  <si>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</si>
  <si>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</si>
  <si>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</si>
  <si>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</si>
  <si>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</si>
  <si>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</si>
  <si>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</si>
  <si>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</si>
  <si>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</si>
  <si>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</si>
  <si>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</si>
  <si>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</si>
  <si>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</si>
  <si>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</si>
  <si>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</si>
  <si>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</si>
  <si>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</si>
  <si>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</si>
  <si>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</si>
  <si>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</si>
  <si>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</si>
  <si>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</si>
  <si>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</si>
  <si>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</si>
  <si>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</si>
  <si>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</si>
  <si>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</si>
  <si>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</si>
  <si>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</si>
  <si>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</si>
  <si>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</si>
  <si>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</si>
  <si>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</si>
  <si>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</si>
  <si>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</si>
  <si>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</si>
  <si>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</si>
  <si>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</si>
  <si>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</si>
  <si>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</si>
  <si>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</si>
  <si>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</si>
  <si>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</si>
  <si>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</si>
  <si>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</si>
  <si>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</si>
  <si>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</si>
  <si>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</si>
  <si>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</si>
  <si>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</si>
  <si>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</si>
  <si>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</si>
  <si>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</si>
  <si>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</si>
  <si>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</si>
  <si>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</si>
  <si>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</si>
  <si>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</si>
  <si>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</si>
  <si>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</si>
  <si>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</si>
  <si>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</si>
  <si>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</si>
  <si>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</si>
  <si>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</si>
  <si>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</si>
  <si>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</si>
  <si>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</si>
  <si>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</si>
  <si>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</si>
  <si>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</si>
  <si>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</si>
  <si>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</si>
  <si>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</si>
  <si>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</si>
  <si>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</si>
  <si>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</si>
  <si>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</si>
  <si>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</si>
  <si>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</si>
  <si>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</si>
  <si>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</si>
  <si>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</si>
  <si>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</si>
  <si>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</si>
  <si>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</si>
  <si>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</si>
  <si>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</si>
  <si>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</si>
  <si>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</si>
  <si>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</si>
  <si>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</si>
  <si>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</si>
  <si>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</si>
  <si>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</si>
  <si>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</si>
  <si>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</si>
  <si>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</si>
  <si>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</si>
  <si>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</si>
  <si>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</si>
  <si>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</si>
  <si>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</si>
  <si>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</si>
  <si>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</si>
  <si>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</si>
  <si>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</si>
  <si>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</si>
  <si>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</si>
  <si>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</si>
  <si>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</si>
  <si>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</si>
  <si>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</si>
  <si>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</si>
  <si>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</si>
  <si>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</si>
  <si>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</si>
  <si>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</si>
  <si>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</si>
  <si>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</si>
  <si>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</si>
  <si>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</si>
  <si>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</si>
  <si>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</si>
  <si>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</si>
  <si>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</si>
  <si>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</si>
  <si>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</si>
  <si>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</si>
  <si>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</si>
  <si>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</si>
  <si>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</si>
  <si>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</si>
  <si>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</si>
  <si>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</si>
  <si>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</si>
  <si>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</si>
  <si>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</si>
  <si>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</si>
  <si>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</si>
  <si>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</si>
  <si>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</si>
  <si>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</si>
  <si>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</si>
  <si>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</si>
  <si>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</si>
  <si>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</si>
  <si>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</si>
  <si>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</si>
  <si>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</si>
  <si>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</si>
  <si>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</si>
  <si>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</si>
  <si>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</si>
  <si>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</si>
  <si>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</si>
  <si>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</si>
  <si>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</si>
  <si>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</si>
  <si>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</si>
  <si>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</si>
  <si>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</si>
  <si>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</si>
  <si>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</si>
  <si>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</si>
  <si>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</si>
  <si>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</si>
  <si>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</si>
  <si>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</si>
  <si>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</si>
  <si>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</si>
  <si>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</si>
  <si>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</si>
  <si>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</si>
  <si>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</si>
  <si>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</si>
  <si>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</si>
  <si>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</si>
  <si>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</si>
  <si>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</si>
  <si>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</si>
  <si>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</si>
  <si>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</si>
  <si>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</si>
  <si>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</si>
  <si>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</si>
  <si>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</si>
  <si>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</si>
  <si>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</si>
  <si>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</si>
  <si>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</si>
  <si>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</si>
  <si>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</si>
  <si>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</si>
  <si>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</si>
  <si>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</si>
  <si>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</si>
  <si>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</si>
  <si>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</si>
  <si>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</si>
  <si>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</si>
  <si>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</si>
  <si>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</si>
  <si>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</si>
  <si>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</si>
  <si>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</si>
  <si>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</si>
  <si>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</si>
  <si>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</si>
  <si>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</si>
  <si>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</si>
  <si>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</si>
  <si>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</si>
  <si>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</si>
  <si>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</si>
  <si>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</si>
  <si>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</si>
  <si>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</si>
  <si>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</si>
  <si>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</si>
  <si>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</si>
  <si>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</si>
  <si>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</si>
  <si>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</si>
  <si>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</si>
  <si>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</si>
  <si>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</si>
  <si>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</si>
  <si>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</si>
  <si>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</si>
  <si>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</si>
  <si>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</si>
  <si>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</si>
  <si>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</si>
  <si>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</si>
  <si>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</si>
  <si>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</si>
  <si>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</si>
  <si>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</si>
  <si>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</si>
  <si>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</si>
  <si>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</si>
  <si>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</si>
  <si>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</si>
  <si>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</si>
  <si>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</si>
  <si>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</si>
  <si>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</si>
  <si>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</si>
  <si>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</si>
  <si>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</si>
  <si>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</si>
  <si>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</si>
  <si>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</si>
  <si>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</si>
  <si>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</si>
  <si>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</si>
  <si>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</si>
  <si>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</si>
  <si>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</si>
  <si>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</si>
  <si>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</si>
  <si>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</si>
  <si>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</si>
  <si>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</si>
  <si>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</si>
  <si>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</si>
  <si>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</si>
  <si>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</si>
  <si>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</si>
  <si>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</si>
  <si>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</si>
  <si>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</si>
  <si>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</si>
  <si>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</si>
  <si>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</si>
  <si>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</si>
  <si>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</si>
  <si>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</si>
  <si>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</si>
  <si>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</si>
  <si>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</si>
  <si>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</si>
  <si>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</si>
  <si>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</si>
  <si>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</si>
  <si>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</si>
  <si>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</si>
  <si>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</si>
  <si>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</si>
  <si>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</si>
  <si>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</si>
  <si>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</si>
  <si>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</si>
  <si>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</si>
  <si>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</si>
  <si>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</si>
  <si>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</si>
  <si>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</si>
  <si>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</si>
  <si>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</si>
  <si>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</si>
  <si>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</si>
  <si>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</si>
  <si>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</si>
  <si>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</si>
  <si>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</si>
  <si>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</si>
  <si>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</si>
  <si>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</si>
  <si>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</si>
  <si>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</si>
  <si>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</si>
  <si>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</si>
  <si>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</si>
  <si>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</si>
  <si>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</si>
  <si>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</si>
  <si>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</si>
  <si>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</si>
  <si>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</si>
  <si>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</si>
  <si>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</si>
  <si>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</si>
  <si>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</si>
  <si>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</si>
  <si>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</si>
  <si>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</si>
  <si>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</si>
  <si>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</si>
  <si>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</si>
  <si>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</si>
  <si>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</si>
  <si>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</si>
  <si>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</si>
  <si>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</si>
  <si>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</si>
  <si>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</si>
  <si>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</si>
  <si>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</si>
  <si>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</si>
  <si>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</si>
  <si>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</si>
  <si>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</si>
  <si>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</si>
  <si>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</si>
  <si>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</si>
  <si>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</si>
  <si>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</si>
  <si>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</si>
  <si>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</si>
  <si>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</si>
  <si>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</si>
  <si>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</si>
  <si>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</si>
  <si>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</si>
  <si>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</si>
  <si>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48IS2023/10/02</t>
  </si>
  <si>
    <t>East_Delhi_Waste_Processing_Company_Limited_(EDWPCL)</t>
  </si>
  <si>
    <t>Meghalaya_Ben</t>
  </si>
  <si>
    <t>HP</t>
  </si>
  <si>
    <t>RSRPL_BKN</t>
  </si>
  <si>
    <t>ITCWIND</t>
  </si>
  <si>
    <t>SKS Raigarh</t>
  </si>
  <si>
    <t>NSLSUGAR</t>
  </si>
  <si>
    <t>Teesta_III</t>
  </si>
  <si>
    <t>CHANJUII</t>
  </si>
  <si>
    <t>SOLAPUR_SOLAR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</si>
  <si>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</si>
  <si>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</si>
  <si>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</si>
  <si>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</si>
  <si>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</si>
  <si>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</si>
  <si>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</si>
  <si>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</si>
  <si>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</si>
  <si>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</si>
  <si>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</si>
  <si>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</si>
  <si>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</si>
  <si>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</si>
  <si>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</si>
  <si>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</si>
  <si>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</si>
  <si>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</si>
  <si>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</si>
  <si>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</si>
  <si>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</si>
  <si>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</si>
  <si>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</si>
  <si>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</si>
  <si>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</si>
  <si>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</si>
  <si>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</si>
  <si>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</si>
  <si>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</si>
  <si>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</si>
  <si>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</si>
  <si>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NR/02102023/02102023/HPX-TAMCTG-011023-04728</t>
  </si>
  <si>
    <t>NR/02102023/02102023/HPX-TAMCTG-011023-04723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</si>
</sst>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154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154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154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151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151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151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151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151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151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151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151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151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151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151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151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151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154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154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154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154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155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155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155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45201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291</v>
      </c>
    </row>
    <row r="9" spans="1:3">
      <c r="A9" s="46" t="s">
        <v>450</v>
      </c>
      <c r="B9" s="200">
        <v>45225.520497685182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45201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23.7</v>
      </c>
      <c r="C3" s="198">
        <v>23.7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9.8876399999999993</v>
      </c>
      <c r="J3" s="21">
        <f>C3*E3/100</f>
        <v>5.5292099999999991</v>
      </c>
      <c r="K3" s="21">
        <f>C3*F3/100</f>
        <v>7.1313299999999993</v>
      </c>
      <c r="L3" s="21">
        <f>C3*G3/100</f>
        <v>1.1518200000000001</v>
      </c>
      <c r="M3" s="158">
        <f>SUM(I3:L3)</f>
        <v>23.7</v>
      </c>
      <c r="N3" s="22"/>
      <c r="P3" s="37">
        <f t="shared" ref="P3:P34" si="1">I3</f>
        <v>9.8876399999999993</v>
      </c>
      <c r="Q3" s="37">
        <f t="shared" ref="Q3:Q34" si="2">J3</f>
        <v>5.5292099999999991</v>
      </c>
      <c r="R3" s="37">
        <f t="shared" ref="R3:R34" si="3">K3</f>
        <v>7.1313299999999993</v>
      </c>
      <c r="S3" s="37">
        <f t="shared" ref="S3:S34" si="4">L3</f>
        <v>1.1518200000000001</v>
      </c>
      <c r="T3" s="37">
        <f>SUM(P3:S3)</f>
        <v>23.7</v>
      </c>
    </row>
    <row r="4" spans="1:20">
      <c r="A4" s="8" t="s">
        <v>46</v>
      </c>
      <c r="B4" s="198">
        <v>23.7</v>
      </c>
      <c r="C4" s="198">
        <v>23.7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9.8876399999999993</v>
      </c>
      <c r="J4" s="21">
        <f t="shared" ref="J4:J67" si="6">C4*E4/100</f>
        <v>5.5292099999999991</v>
      </c>
      <c r="K4" s="21">
        <f t="shared" ref="K4:K67" si="7">C4*F4/100</f>
        <v>7.1313299999999993</v>
      </c>
      <c r="L4" s="21">
        <f t="shared" ref="L4:L67" si="8">C4*G4/100</f>
        <v>1.1518200000000001</v>
      </c>
      <c r="M4" s="159">
        <f t="shared" ref="M4:M67" si="9">SUM(I4:L4)</f>
        <v>23.7</v>
      </c>
      <c r="N4" s="22"/>
      <c r="P4" s="37">
        <f t="shared" si="1"/>
        <v>9.8876399999999993</v>
      </c>
      <c r="Q4" s="37">
        <f t="shared" si="2"/>
        <v>5.5292099999999991</v>
      </c>
      <c r="R4" s="37">
        <f t="shared" si="3"/>
        <v>7.1313299999999993</v>
      </c>
      <c r="S4" s="37">
        <f t="shared" si="4"/>
        <v>1.1518200000000001</v>
      </c>
      <c r="T4" s="37">
        <f t="shared" ref="T4:T67" si="10">SUM(P4:S4)</f>
        <v>23.7</v>
      </c>
    </row>
    <row r="5" spans="1:20">
      <c r="A5" s="8" t="s">
        <v>47</v>
      </c>
      <c r="B5" s="198">
        <v>23.7</v>
      </c>
      <c r="C5" s="198">
        <v>23.7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9.8876399999999993</v>
      </c>
      <c r="J5" s="21">
        <f t="shared" si="6"/>
        <v>5.5292099999999991</v>
      </c>
      <c r="K5" s="21">
        <f t="shared" si="7"/>
        <v>7.1313299999999993</v>
      </c>
      <c r="L5" s="21">
        <f t="shared" si="8"/>
        <v>1.1518200000000001</v>
      </c>
      <c r="M5" s="159">
        <f t="shared" si="9"/>
        <v>23.7</v>
      </c>
      <c r="N5" s="22"/>
      <c r="P5" s="37">
        <f t="shared" si="1"/>
        <v>9.8876399999999993</v>
      </c>
      <c r="Q5" s="37">
        <f t="shared" si="2"/>
        <v>5.5292099999999991</v>
      </c>
      <c r="R5" s="37">
        <f t="shared" si="3"/>
        <v>7.1313299999999993</v>
      </c>
      <c r="S5" s="37">
        <f t="shared" si="4"/>
        <v>1.1518200000000001</v>
      </c>
      <c r="T5" s="37">
        <f t="shared" si="10"/>
        <v>23.7</v>
      </c>
    </row>
    <row r="6" spans="1:20">
      <c r="A6" s="8" t="s">
        <v>48</v>
      </c>
      <c r="B6" s="198">
        <v>23.7</v>
      </c>
      <c r="C6" s="198">
        <v>23.7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9.8876399999999993</v>
      </c>
      <c r="J6" s="21">
        <f t="shared" si="6"/>
        <v>5.5292099999999991</v>
      </c>
      <c r="K6" s="21">
        <f t="shared" si="7"/>
        <v>7.1313299999999993</v>
      </c>
      <c r="L6" s="21">
        <f t="shared" si="8"/>
        <v>1.1518200000000001</v>
      </c>
      <c r="M6" s="159">
        <f t="shared" si="9"/>
        <v>23.7</v>
      </c>
      <c r="N6" s="22"/>
      <c r="P6" s="37">
        <f t="shared" si="1"/>
        <v>9.8876399999999993</v>
      </c>
      <c r="Q6" s="37">
        <f t="shared" si="2"/>
        <v>5.5292099999999991</v>
      </c>
      <c r="R6" s="37">
        <f t="shared" si="3"/>
        <v>7.1313299999999993</v>
      </c>
      <c r="S6" s="37">
        <f t="shared" si="4"/>
        <v>1.1518200000000001</v>
      </c>
      <c r="T6" s="37">
        <f t="shared" si="10"/>
        <v>23.7</v>
      </c>
    </row>
    <row r="7" spans="1:20">
      <c r="A7" s="8" t="s">
        <v>49</v>
      </c>
      <c r="B7" s="198">
        <v>23.7</v>
      </c>
      <c r="C7" s="198">
        <v>23.7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9.8876399999999993</v>
      </c>
      <c r="J7" s="21">
        <f t="shared" si="6"/>
        <v>5.5292099999999991</v>
      </c>
      <c r="K7" s="21">
        <f t="shared" si="7"/>
        <v>7.1313299999999993</v>
      </c>
      <c r="L7" s="21">
        <f t="shared" si="8"/>
        <v>1.1518200000000001</v>
      </c>
      <c r="M7" s="159">
        <f t="shared" si="9"/>
        <v>23.7</v>
      </c>
      <c r="N7" s="22"/>
      <c r="P7" s="37">
        <f t="shared" si="1"/>
        <v>9.8876399999999993</v>
      </c>
      <c r="Q7" s="37">
        <f t="shared" si="2"/>
        <v>5.5292099999999991</v>
      </c>
      <c r="R7" s="37">
        <f t="shared" si="3"/>
        <v>7.1313299999999993</v>
      </c>
      <c r="S7" s="37">
        <f t="shared" si="4"/>
        <v>1.1518200000000001</v>
      </c>
      <c r="T7" s="37">
        <f t="shared" si="10"/>
        <v>23.7</v>
      </c>
    </row>
    <row r="8" spans="1:20">
      <c r="A8" s="8" t="s">
        <v>50</v>
      </c>
      <c r="B8" s="198">
        <v>23.7</v>
      </c>
      <c r="C8" s="198">
        <v>23.7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9.8876399999999993</v>
      </c>
      <c r="J8" s="21">
        <f t="shared" si="6"/>
        <v>5.5292099999999991</v>
      </c>
      <c r="K8" s="21">
        <f t="shared" si="7"/>
        <v>7.1313299999999993</v>
      </c>
      <c r="L8" s="21">
        <f t="shared" si="8"/>
        <v>1.1518200000000001</v>
      </c>
      <c r="M8" s="159">
        <f t="shared" si="9"/>
        <v>23.7</v>
      </c>
      <c r="N8" s="22"/>
      <c r="P8" s="37">
        <f t="shared" si="1"/>
        <v>9.8876399999999993</v>
      </c>
      <c r="Q8" s="37">
        <f t="shared" si="2"/>
        <v>5.5292099999999991</v>
      </c>
      <c r="R8" s="37">
        <f t="shared" si="3"/>
        <v>7.1313299999999993</v>
      </c>
      <c r="S8" s="37">
        <f t="shared" si="4"/>
        <v>1.1518200000000001</v>
      </c>
      <c r="T8" s="37">
        <f t="shared" si="10"/>
        <v>23.7</v>
      </c>
    </row>
    <row r="9" spans="1:20">
      <c r="A9" s="8" t="s">
        <v>51</v>
      </c>
      <c r="B9" s="198">
        <v>23.7</v>
      </c>
      <c r="C9" s="198">
        <v>23.7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9.8876399999999993</v>
      </c>
      <c r="J9" s="21">
        <f t="shared" si="6"/>
        <v>5.5292099999999991</v>
      </c>
      <c r="K9" s="21">
        <f t="shared" si="7"/>
        <v>7.1313299999999993</v>
      </c>
      <c r="L9" s="21">
        <f t="shared" si="8"/>
        <v>1.1518200000000001</v>
      </c>
      <c r="M9" s="159">
        <f t="shared" si="9"/>
        <v>23.7</v>
      </c>
      <c r="N9" s="22"/>
      <c r="P9" s="37">
        <f t="shared" si="1"/>
        <v>9.8876399999999993</v>
      </c>
      <c r="Q9" s="37">
        <f t="shared" si="2"/>
        <v>5.5292099999999991</v>
      </c>
      <c r="R9" s="37">
        <f t="shared" si="3"/>
        <v>7.1313299999999993</v>
      </c>
      <c r="S9" s="37">
        <f t="shared" si="4"/>
        <v>1.1518200000000001</v>
      </c>
      <c r="T9" s="37">
        <f t="shared" si="10"/>
        <v>23.7</v>
      </c>
    </row>
    <row r="10" spans="1:20">
      <c r="A10" s="8" t="s">
        <v>52</v>
      </c>
      <c r="B10" s="198">
        <v>23.7</v>
      </c>
      <c r="C10" s="198">
        <v>23.7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9.8876399999999993</v>
      </c>
      <c r="J10" s="21">
        <f t="shared" si="6"/>
        <v>5.5292099999999991</v>
      </c>
      <c r="K10" s="21">
        <f t="shared" si="7"/>
        <v>7.1313299999999993</v>
      </c>
      <c r="L10" s="21">
        <f t="shared" si="8"/>
        <v>1.1518200000000001</v>
      </c>
      <c r="M10" s="159">
        <f t="shared" si="9"/>
        <v>23.7</v>
      </c>
      <c r="N10" s="22"/>
      <c r="P10" s="37">
        <f t="shared" si="1"/>
        <v>9.8876399999999993</v>
      </c>
      <c r="Q10" s="37">
        <f t="shared" si="2"/>
        <v>5.5292099999999991</v>
      </c>
      <c r="R10" s="37">
        <f t="shared" si="3"/>
        <v>7.1313299999999993</v>
      </c>
      <c r="S10" s="37">
        <f t="shared" si="4"/>
        <v>1.1518200000000001</v>
      </c>
      <c r="T10" s="37">
        <f t="shared" si="10"/>
        <v>23.7</v>
      </c>
    </row>
    <row r="11" spans="1:20">
      <c r="A11" s="8" t="s">
        <v>53</v>
      </c>
      <c r="B11" s="198">
        <v>23.7</v>
      </c>
      <c r="C11" s="198">
        <v>23.7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9.8876399999999993</v>
      </c>
      <c r="J11" s="21">
        <f t="shared" si="6"/>
        <v>5.5292099999999991</v>
      </c>
      <c r="K11" s="21">
        <f t="shared" si="7"/>
        <v>7.1313299999999993</v>
      </c>
      <c r="L11" s="21">
        <f t="shared" si="8"/>
        <v>1.1518200000000001</v>
      </c>
      <c r="M11" s="159">
        <f t="shared" si="9"/>
        <v>23.7</v>
      </c>
      <c r="N11" s="22"/>
      <c r="P11" s="37">
        <f t="shared" si="1"/>
        <v>9.8876399999999993</v>
      </c>
      <c r="Q11" s="37">
        <f t="shared" si="2"/>
        <v>5.5292099999999991</v>
      </c>
      <c r="R11" s="37">
        <f t="shared" si="3"/>
        <v>7.1313299999999993</v>
      </c>
      <c r="S11" s="37">
        <f t="shared" si="4"/>
        <v>1.1518200000000001</v>
      </c>
      <c r="T11" s="37">
        <f t="shared" si="10"/>
        <v>23.7</v>
      </c>
    </row>
    <row r="12" spans="1:20">
      <c r="A12" s="8" t="s">
        <v>54</v>
      </c>
      <c r="B12" s="198">
        <v>23.7</v>
      </c>
      <c r="C12" s="198">
        <v>23.7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9.8876399999999993</v>
      </c>
      <c r="J12" s="21">
        <f t="shared" si="6"/>
        <v>5.5292099999999991</v>
      </c>
      <c r="K12" s="21">
        <f t="shared" si="7"/>
        <v>7.1313299999999993</v>
      </c>
      <c r="L12" s="21">
        <f t="shared" si="8"/>
        <v>1.1518200000000001</v>
      </c>
      <c r="M12" s="159">
        <f t="shared" si="9"/>
        <v>23.7</v>
      </c>
      <c r="N12" s="22"/>
      <c r="P12" s="37">
        <f t="shared" si="1"/>
        <v>9.8876399999999993</v>
      </c>
      <c r="Q12" s="37">
        <f t="shared" si="2"/>
        <v>5.5292099999999991</v>
      </c>
      <c r="R12" s="37">
        <f t="shared" si="3"/>
        <v>7.1313299999999993</v>
      </c>
      <c r="S12" s="37">
        <f t="shared" si="4"/>
        <v>1.1518200000000001</v>
      </c>
      <c r="T12" s="37">
        <f t="shared" si="10"/>
        <v>23.7</v>
      </c>
    </row>
    <row r="13" spans="1:20">
      <c r="A13" s="8" t="s">
        <v>55</v>
      </c>
      <c r="B13" s="198">
        <v>23.7</v>
      </c>
      <c r="C13" s="198">
        <v>23.7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9.8876399999999993</v>
      </c>
      <c r="J13" s="21">
        <f t="shared" si="6"/>
        <v>5.5292099999999991</v>
      </c>
      <c r="K13" s="21">
        <f t="shared" si="7"/>
        <v>7.1313299999999993</v>
      </c>
      <c r="L13" s="21">
        <f t="shared" si="8"/>
        <v>1.1518200000000001</v>
      </c>
      <c r="M13" s="159">
        <f t="shared" si="9"/>
        <v>23.7</v>
      </c>
      <c r="N13" s="22"/>
      <c r="P13" s="37">
        <f t="shared" si="1"/>
        <v>9.8876399999999993</v>
      </c>
      <c r="Q13" s="37">
        <f t="shared" si="2"/>
        <v>5.5292099999999991</v>
      </c>
      <c r="R13" s="37">
        <f t="shared" si="3"/>
        <v>7.1313299999999993</v>
      </c>
      <c r="S13" s="37">
        <f t="shared" si="4"/>
        <v>1.1518200000000001</v>
      </c>
      <c r="T13" s="37">
        <f t="shared" si="10"/>
        <v>23.7</v>
      </c>
    </row>
    <row r="14" spans="1:20">
      <c r="A14" s="8" t="s">
        <v>56</v>
      </c>
      <c r="B14" s="198">
        <v>23.7</v>
      </c>
      <c r="C14" s="198">
        <v>23.7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9.8876399999999993</v>
      </c>
      <c r="J14" s="21">
        <f t="shared" si="6"/>
        <v>5.5292099999999991</v>
      </c>
      <c r="K14" s="21">
        <f t="shared" si="7"/>
        <v>7.1313299999999993</v>
      </c>
      <c r="L14" s="21">
        <f t="shared" si="8"/>
        <v>1.1518200000000001</v>
      </c>
      <c r="M14" s="159">
        <f t="shared" si="9"/>
        <v>23.7</v>
      </c>
      <c r="N14" s="22"/>
      <c r="P14" s="37">
        <f t="shared" si="1"/>
        <v>9.8876399999999993</v>
      </c>
      <c r="Q14" s="37">
        <f t="shared" si="2"/>
        <v>5.5292099999999991</v>
      </c>
      <c r="R14" s="37">
        <f t="shared" si="3"/>
        <v>7.1313299999999993</v>
      </c>
      <c r="S14" s="37">
        <f t="shared" si="4"/>
        <v>1.1518200000000001</v>
      </c>
      <c r="T14" s="37">
        <f t="shared" si="10"/>
        <v>23.7</v>
      </c>
    </row>
    <row r="15" spans="1:20">
      <c r="A15" s="8" t="s">
        <v>57</v>
      </c>
      <c r="B15" s="198">
        <v>23.7</v>
      </c>
      <c r="C15" s="198">
        <v>23.7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9.8876399999999993</v>
      </c>
      <c r="J15" s="21">
        <f t="shared" si="6"/>
        <v>5.5292099999999991</v>
      </c>
      <c r="K15" s="21">
        <f t="shared" si="7"/>
        <v>7.1313299999999993</v>
      </c>
      <c r="L15" s="21">
        <f t="shared" si="8"/>
        <v>1.1518200000000001</v>
      </c>
      <c r="M15" s="159">
        <f t="shared" si="9"/>
        <v>23.7</v>
      </c>
      <c r="N15" s="22"/>
      <c r="P15" s="37">
        <f t="shared" si="1"/>
        <v>9.8876399999999993</v>
      </c>
      <c r="Q15" s="37">
        <f t="shared" si="2"/>
        <v>5.5292099999999991</v>
      </c>
      <c r="R15" s="37">
        <f t="shared" si="3"/>
        <v>7.1313299999999993</v>
      </c>
      <c r="S15" s="37">
        <f t="shared" si="4"/>
        <v>1.1518200000000001</v>
      </c>
      <c r="T15" s="37">
        <f t="shared" si="10"/>
        <v>23.7</v>
      </c>
    </row>
    <row r="16" spans="1:20">
      <c r="A16" s="8" t="s">
        <v>58</v>
      </c>
      <c r="B16" s="198">
        <v>23.7</v>
      </c>
      <c r="C16" s="198">
        <v>23.7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9.8876399999999993</v>
      </c>
      <c r="J16" s="21">
        <f t="shared" si="6"/>
        <v>5.5292099999999991</v>
      </c>
      <c r="K16" s="21">
        <f t="shared" si="7"/>
        <v>7.1313299999999993</v>
      </c>
      <c r="L16" s="21">
        <f t="shared" si="8"/>
        <v>1.1518200000000001</v>
      </c>
      <c r="M16" s="159">
        <f t="shared" si="9"/>
        <v>23.7</v>
      </c>
      <c r="N16" s="22"/>
      <c r="P16" s="37">
        <f t="shared" si="1"/>
        <v>9.8876399999999993</v>
      </c>
      <c r="Q16" s="37">
        <f t="shared" si="2"/>
        <v>5.5292099999999991</v>
      </c>
      <c r="R16" s="37">
        <f t="shared" si="3"/>
        <v>7.1313299999999993</v>
      </c>
      <c r="S16" s="37">
        <f t="shared" si="4"/>
        <v>1.1518200000000001</v>
      </c>
      <c r="T16" s="37">
        <f t="shared" si="10"/>
        <v>23.7</v>
      </c>
    </row>
    <row r="17" spans="1:20">
      <c r="A17" s="8" t="s">
        <v>59</v>
      </c>
      <c r="B17" s="198">
        <v>23.7</v>
      </c>
      <c r="C17" s="198">
        <v>23.7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9.8876399999999993</v>
      </c>
      <c r="J17" s="21">
        <f t="shared" si="6"/>
        <v>5.5292099999999991</v>
      </c>
      <c r="K17" s="21">
        <f t="shared" si="7"/>
        <v>7.1313299999999993</v>
      </c>
      <c r="L17" s="21">
        <f t="shared" si="8"/>
        <v>1.1518200000000001</v>
      </c>
      <c r="M17" s="159">
        <f t="shared" si="9"/>
        <v>23.7</v>
      </c>
      <c r="N17" s="22"/>
      <c r="P17" s="37">
        <f t="shared" si="1"/>
        <v>9.8876399999999993</v>
      </c>
      <c r="Q17" s="37">
        <f t="shared" si="2"/>
        <v>5.5292099999999991</v>
      </c>
      <c r="R17" s="37">
        <f t="shared" si="3"/>
        <v>7.1313299999999993</v>
      </c>
      <c r="S17" s="37">
        <f t="shared" si="4"/>
        <v>1.1518200000000001</v>
      </c>
      <c r="T17" s="37">
        <f t="shared" si="10"/>
        <v>23.7</v>
      </c>
    </row>
    <row r="18" spans="1:20">
      <c r="A18" s="8" t="s">
        <v>60</v>
      </c>
      <c r="B18" s="198">
        <v>23.7</v>
      </c>
      <c r="C18" s="198">
        <v>23.7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9.8876399999999993</v>
      </c>
      <c r="J18" s="21">
        <f t="shared" si="6"/>
        <v>5.5292099999999991</v>
      </c>
      <c r="K18" s="21">
        <f t="shared" si="7"/>
        <v>7.1313299999999993</v>
      </c>
      <c r="L18" s="21">
        <f t="shared" si="8"/>
        <v>1.1518200000000001</v>
      </c>
      <c r="M18" s="159">
        <f t="shared" si="9"/>
        <v>23.7</v>
      </c>
      <c r="N18" s="22"/>
      <c r="P18" s="37">
        <f t="shared" si="1"/>
        <v>9.8876399999999993</v>
      </c>
      <c r="Q18" s="37">
        <f t="shared" si="2"/>
        <v>5.5292099999999991</v>
      </c>
      <c r="R18" s="37">
        <f t="shared" si="3"/>
        <v>7.1313299999999993</v>
      </c>
      <c r="S18" s="37">
        <f t="shared" si="4"/>
        <v>1.1518200000000001</v>
      </c>
      <c r="T18" s="37">
        <f t="shared" si="10"/>
        <v>23.7</v>
      </c>
    </row>
    <row r="19" spans="1:20">
      <c r="A19" s="8" t="s">
        <v>61</v>
      </c>
      <c r="B19" s="198">
        <v>23.7</v>
      </c>
      <c r="C19" s="198">
        <v>23.7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9.8876399999999993</v>
      </c>
      <c r="J19" s="21">
        <f t="shared" si="6"/>
        <v>5.5292099999999991</v>
      </c>
      <c r="K19" s="21">
        <f t="shared" si="7"/>
        <v>7.1313299999999993</v>
      </c>
      <c r="L19" s="21">
        <f t="shared" si="8"/>
        <v>1.1518200000000001</v>
      </c>
      <c r="M19" s="159">
        <f t="shared" si="9"/>
        <v>23.7</v>
      </c>
      <c r="N19" s="22"/>
      <c r="P19" s="37">
        <f t="shared" si="1"/>
        <v>9.8876399999999993</v>
      </c>
      <c r="Q19" s="37">
        <f t="shared" si="2"/>
        <v>5.5292099999999991</v>
      </c>
      <c r="R19" s="37">
        <f t="shared" si="3"/>
        <v>7.1313299999999993</v>
      </c>
      <c r="S19" s="37">
        <f t="shared" si="4"/>
        <v>1.1518200000000001</v>
      </c>
      <c r="T19" s="37">
        <f t="shared" si="10"/>
        <v>23.7</v>
      </c>
    </row>
    <row r="20" spans="1:20">
      <c r="A20" s="8" t="s">
        <v>62</v>
      </c>
      <c r="B20" s="198">
        <v>23.7</v>
      </c>
      <c r="C20" s="198">
        <v>23.7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9.8876399999999993</v>
      </c>
      <c r="J20" s="21">
        <f t="shared" si="6"/>
        <v>5.5292099999999991</v>
      </c>
      <c r="K20" s="21">
        <f t="shared" si="7"/>
        <v>7.1313299999999993</v>
      </c>
      <c r="L20" s="21">
        <f t="shared" si="8"/>
        <v>1.1518200000000001</v>
      </c>
      <c r="M20" s="159">
        <f t="shared" si="9"/>
        <v>23.7</v>
      </c>
      <c r="N20" s="22"/>
      <c r="P20" s="37">
        <f t="shared" si="1"/>
        <v>9.8876399999999993</v>
      </c>
      <c r="Q20" s="37">
        <f t="shared" si="2"/>
        <v>5.5292099999999991</v>
      </c>
      <c r="R20" s="37">
        <f t="shared" si="3"/>
        <v>7.1313299999999993</v>
      </c>
      <c r="S20" s="37">
        <f t="shared" si="4"/>
        <v>1.1518200000000001</v>
      </c>
      <c r="T20" s="37">
        <f t="shared" si="10"/>
        <v>23.7</v>
      </c>
    </row>
    <row r="21" spans="1:20">
      <c r="A21" s="8" t="s">
        <v>63</v>
      </c>
      <c r="B21" s="198">
        <v>23.7</v>
      </c>
      <c r="C21" s="198">
        <v>23.7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9.8876399999999993</v>
      </c>
      <c r="J21" s="21">
        <f t="shared" si="6"/>
        <v>5.5292099999999991</v>
      </c>
      <c r="K21" s="21">
        <f t="shared" si="7"/>
        <v>7.1313299999999993</v>
      </c>
      <c r="L21" s="21">
        <f t="shared" si="8"/>
        <v>1.1518200000000001</v>
      </c>
      <c r="M21" s="159">
        <f t="shared" si="9"/>
        <v>23.7</v>
      </c>
      <c r="N21" s="22"/>
      <c r="P21" s="37">
        <f t="shared" si="1"/>
        <v>9.8876399999999993</v>
      </c>
      <c r="Q21" s="37">
        <f t="shared" si="2"/>
        <v>5.5292099999999991</v>
      </c>
      <c r="R21" s="37">
        <f t="shared" si="3"/>
        <v>7.1313299999999993</v>
      </c>
      <c r="S21" s="37">
        <f t="shared" si="4"/>
        <v>1.1518200000000001</v>
      </c>
      <c r="T21" s="37">
        <f t="shared" si="10"/>
        <v>23.7</v>
      </c>
    </row>
    <row r="22" spans="1:20">
      <c r="A22" s="8" t="s">
        <v>64</v>
      </c>
      <c r="B22" s="198">
        <v>23.7</v>
      </c>
      <c r="C22" s="198">
        <v>23.7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9.8876399999999993</v>
      </c>
      <c r="J22" s="21">
        <f t="shared" si="6"/>
        <v>5.5292099999999991</v>
      </c>
      <c r="K22" s="21">
        <f t="shared" si="7"/>
        <v>7.1313299999999993</v>
      </c>
      <c r="L22" s="21">
        <f t="shared" si="8"/>
        <v>1.1518200000000001</v>
      </c>
      <c r="M22" s="159">
        <f t="shared" si="9"/>
        <v>23.7</v>
      </c>
      <c r="N22" s="22"/>
      <c r="P22" s="37">
        <f t="shared" si="1"/>
        <v>9.8876399999999993</v>
      </c>
      <c r="Q22" s="37">
        <f t="shared" si="2"/>
        <v>5.5292099999999991</v>
      </c>
      <c r="R22" s="37">
        <f t="shared" si="3"/>
        <v>7.1313299999999993</v>
      </c>
      <c r="S22" s="37">
        <f t="shared" si="4"/>
        <v>1.1518200000000001</v>
      </c>
      <c r="T22" s="37">
        <f t="shared" si="10"/>
        <v>23.7</v>
      </c>
    </row>
    <row r="23" spans="1:20">
      <c r="A23" s="8" t="s">
        <v>65</v>
      </c>
      <c r="B23" s="198">
        <v>23.7</v>
      </c>
      <c r="C23" s="198">
        <v>23.7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9.8876399999999993</v>
      </c>
      <c r="J23" s="21">
        <f t="shared" si="6"/>
        <v>5.5292099999999991</v>
      </c>
      <c r="K23" s="21">
        <f t="shared" si="7"/>
        <v>7.1313299999999993</v>
      </c>
      <c r="L23" s="21">
        <f t="shared" si="8"/>
        <v>1.1518200000000001</v>
      </c>
      <c r="M23" s="159">
        <f t="shared" si="9"/>
        <v>23.7</v>
      </c>
      <c r="N23" s="22"/>
      <c r="P23" s="37">
        <f t="shared" si="1"/>
        <v>9.8876399999999993</v>
      </c>
      <c r="Q23" s="37">
        <f t="shared" si="2"/>
        <v>5.5292099999999991</v>
      </c>
      <c r="R23" s="37">
        <f t="shared" si="3"/>
        <v>7.1313299999999993</v>
      </c>
      <c r="S23" s="37">
        <f t="shared" si="4"/>
        <v>1.1518200000000001</v>
      </c>
      <c r="T23" s="37">
        <f t="shared" si="10"/>
        <v>23.7</v>
      </c>
    </row>
    <row r="24" spans="1:20">
      <c r="A24" s="8" t="s">
        <v>66</v>
      </c>
      <c r="B24" s="198">
        <v>23.7</v>
      </c>
      <c r="C24" s="198">
        <v>23.7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9.8876399999999993</v>
      </c>
      <c r="J24" s="21">
        <f t="shared" si="6"/>
        <v>5.5292099999999991</v>
      </c>
      <c r="K24" s="21">
        <f t="shared" si="7"/>
        <v>7.1313299999999993</v>
      </c>
      <c r="L24" s="21">
        <f t="shared" si="8"/>
        <v>1.1518200000000001</v>
      </c>
      <c r="M24" s="159">
        <f t="shared" si="9"/>
        <v>23.7</v>
      </c>
      <c r="N24" s="22"/>
      <c r="P24" s="37">
        <f t="shared" si="1"/>
        <v>9.8876399999999993</v>
      </c>
      <c r="Q24" s="37">
        <f t="shared" si="2"/>
        <v>5.5292099999999991</v>
      </c>
      <c r="R24" s="37">
        <f t="shared" si="3"/>
        <v>7.1313299999999993</v>
      </c>
      <c r="S24" s="37">
        <f t="shared" si="4"/>
        <v>1.1518200000000001</v>
      </c>
      <c r="T24" s="37">
        <f t="shared" si="10"/>
        <v>23.7</v>
      </c>
    </row>
    <row r="25" spans="1:20">
      <c r="A25" s="8" t="s">
        <v>67</v>
      </c>
      <c r="B25" s="198">
        <v>23.7</v>
      </c>
      <c r="C25" s="198">
        <v>23.7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9.8876399999999993</v>
      </c>
      <c r="J25" s="21">
        <f t="shared" si="6"/>
        <v>5.5292099999999991</v>
      </c>
      <c r="K25" s="21">
        <f t="shared" si="7"/>
        <v>7.1313299999999993</v>
      </c>
      <c r="L25" s="21">
        <f t="shared" si="8"/>
        <v>1.1518200000000001</v>
      </c>
      <c r="M25" s="159">
        <f t="shared" si="9"/>
        <v>23.7</v>
      </c>
      <c r="N25" s="22"/>
      <c r="P25" s="37">
        <f t="shared" si="1"/>
        <v>9.8876399999999993</v>
      </c>
      <c r="Q25" s="37">
        <f t="shared" si="2"/>
        <v>5.5292099999999991</v>
      </c>
      <c r="R25" s="37">
        <f t="shared" si="3"/>
        <v>7.1313299999999993</v>
      </c>
      <c r="S25" s="37">
        <f t="shared" si="4"/>
        <v>1.1518200000000001</v>
      </c>
      <c r="T25" s="37">
        <f t="shared" si="10"/>
        <v>23.7</v>
      </c>
    </row>
    <row r="26" spans="1:20">
      <c r="A26" s="8" t="s">
        <v>68</v>
      </c>
      <c r="B26" s="198">
        <v>23.7</v>
      </c>
      <c r="C26" s="198">
        <v>23.7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9.8876399999999993</v>
      </c>
      <c r="J26" s="21">
        <f t="shared" si="6"/>
        <v>5.5292099999999991</v>
      </c>
      <c r="K26" s="21">
        <f t="shared" si="7"/>
        <v>7.1313299999999993</v>
      </c>
      <c r="L26" s="21">
        <f t="shared" si="8"/>
        <v>1.1518200000000001</v>
      </c>
      <c r="M26" s="159">
        <f t="shared" si="9"/>
        <v>23.7</v>
      </c>
      <c r="N26" s="22"/>
      <c r="P26" s="37">
        <f t="shared" si="1"/>
        <v>9.8876399999999993</v>
      </c>
      <c r="Q26" s="37">
        <f t="shared" si="2"/>
        <v>5.5292099999999991</v>
      </c>
      <c r="R26" s="37">
        <f t="shared" si="3"/>
        <v>7.1313299999999993</v>
      </c>
      <c r="S26" s="37">
        <f t="shared" si="4"/>
        <v>1.1518200000000001</v>
      </c>
      <c r="T26" s="37">
        <f t="shared" si="10"/>
        <v>23.7</v>
      </c>
    </row>
    <row r="27" spans="1:20">
      <c r="A27" s="8" t="s">
        <v>69</v>
      </c>
      <c r="B27" s="198">
        <v>23.7</v>
      </c>
      <c r="C27" s="198">
        <v>23.7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9.8876399999999993</v>
      </c>
      <c r="J27" s="21">
        <f t="shared" si="6"/>
        <v>5.5292099999999991</v>
      </c>
      <c r="K27" s="21">
        <f t="shared" si="7"/>
        <v>7.1313299999999993</v>
      </c>
      <c r="L27" s="21">
        <f t="shared" si="8"/>
        <v>1.1518200000000001</v>
      </c>
      <c r="M27" s="159">
        <f t="shared" si="9"/>
        <v>23.7</v>
      </c>
      <c r="N27" s="22"/>
      <c r="P27" s="37">
        <f t="shared" si="1"/>
        <v>9.8876399999999993</v>
      </c>
      <c r="Q27" s="37">
        <f t="shared" si="2"/>
        <v>5.5292099999999991</v>
      </c>
      <c r="R27" s="37">
        <f t="shared" si="3"/>
        <v>7.1313299999999993</v>
      </c>
      <c r="S27" s="37">
        <f t="shared" si="4"/>
        <v>1.1518200000000001</v>
      </c>
      <c r="T27" s="37">
        <f t="shared" si="10"/>
        <v>23.7</v>
      </c>
    </row>
    <row r="28" spans="1:20">
      <c r="A28" s="8" t="s">
        <v>70</v>
      </c>
      <c r="B28" s="198">
        <v>23.7</v>
      </c>
      <c r="C28" s="198">
        <v>23.7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9.8876399999999993</v>
      </c>
      <c r="J28" s="21">
        <f t="shared" si="6"/>
        <v>5.5292099999999991</v>
      </c>
      <c r="K28" s="21">
        <f t="shared" si="7"/>
        <v>7.1313299999999993</v>
      </c>
      <c r="L28" s="21">
        <f t="shared" si="8"/>
        <v>1.1518200000000001</v>
      </c>
      <c r="M28" s="159">
        <f t="shared" si="9"/>
        <v>23.7</v>
      </c>
      <c r="N28" s="22"/>
      <c r="P28" s="37">
        <f t="shared" si="1"/>
        <v>9.8876399999999993</v>
      </c>
      <c r="Q28" s="37">
        <f t="shared" si="2"/>
        <v>5.5292099999999991</v>
      </c>
      <c r="R28" s="37">
        <f t="shared" si="3"/>
        <v>7.1313299999999993</v>
      </c>
      <c r="S28" s="37">
        <f t="shared" si="4"/>
        <v>1.1518200000000001</v>
      </c>
      <c r="T28" s="37">
        <f t="shared" si="10"/>
        <v>23.7</v>
      </c>
    </row>
    <row r="29" spans="1:20">
      <c r="A29" s="8" t="s">
        <v>71</v>
      </c>
      <c r="B29" s="198">
        <v>23.7</v>
      </c>
      <c r="C29" s="198">
        <v>23.7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9.8876399999999993</v>
      </c>
      <c r="J29" s="21">
        <f t="shared" si="6"/>
        <v>5.5292099999999991</v>
      </c>
      <c r="K29" s="21">
        <f t="shared" si="7"/>
        <v>7.1313299999999993</v>
      </c>
      <c r="L29" s="21">
        <f t="shared" si="8"/>
        <v>1.1518200000000001</v>
      </c>
      <c r="M29" s="159">
        <f t="shared" si="9"/>
        <v>23.7</v>
      </c>
      <c r="N29" s="22"/>
      <c r="P29" s="37">
        <f t="shared" si="1"/>
        <v>9.8876399999999993</v>
      </c>
      <c r="Q29" s="37">
        <f t="shared" si="2"/>
        <v>5.5292099999999991</v>
      </c>
      <c r="R29" s="37">
        <f t="shared" si="3"/>
        <v>7.1313299999999993</v>
      </c>
      <c r="S29" s="37">
        <f t="shared" si="4"/>
        <v>1.1518200000000001</v>
      </c>
      <c r="T29" s="37">
        <f t="shared" si="10"/>
        <v>23.7</v>
      </c>
    </row>
    <row r="30" spans="1:20">
      <c r="A30" s="8" t="s">
        <v>72</v>
      </c>
      <c r="B30" s="198">
        <v>23.7</v>
      </c>
      <c r="C30" s="198">
        <v>23.7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9.8876399999999993</v>
      </c>
      <c r="J30" s="21">
        <f t="shared" si="6"/>
        <v>5.5292099999999991</v>
      </c>
      <c r="K30" s="21">
        <f t="shared" si="7"/>
        <v>7.1313299999999993</v>
      </c>
      <c r="L30" s="21">
        <f t="shared" si="8"/>
        <v>1.1518200000000001</v>
      </c>
      <c r="M30" s="159">
        <f t="shared" si="9"/>
        <v>23.7</v>
      </c>
      <c r="N30" s="22"/>
      <c r="P30" s="37">
        <f t="shared" si="1"/>
        <v>9.8876399999999993</v>
      </c>
      <c r="Q30" s="37">
        <f t="shared" si="2"/>
        <v>5.5292099999999991</v>
      </c>
      <c r="R30" s="37">
        <f t="shared" si="3"/>
        <v>7.1313299999999993</v>
      </c>
      <c r="S30" s="37">
        <f t="shared" si="4"/>
        <v>1.1518200000000001</v>
      </c>
      <c r="T30" s="37">
        <f t="shared" si="10"/>
        <v>23.7</v>
      </c>
    </row>
    <row r="31" spans="1:20">
      <c r="A31" s="8" t="s">
        <v>73</v>
      </c>
      <c r="B31" s="198">
        <v>23.7</v>
      </c>
      <c r="C31" s="198">
        <v>23.7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9.8876399999999993</v>
      </c>
      <c r="J31" s="21">
        <f t="shared" si="6"/>
        <v>5.5292099999999991</v>
      </c>
      <c r="K31" s="21">
        <f t="shared" si="7"/>
        <v>7.1313299999999993</v>
      </c>
      <c r="L31" s="21">
        <f t="shared" si="8"/>
        <v>1.1518200000000001</v>
      </c>
      <c r="M31" s="159">
        <f t="shared" si="9"/>
        <v>23.7</v>
      </c>
      <c r="N31" s="22"/>
      <c r="P31" s="37">
        <f t="shared" si="1"/>
        <v>9.8876399999999993</v>
      </c>
      <c r="Q31" s="37">
        <f t="shared" si="2"/>
        <v>5.5292099999999991</v>
      </c>
      <c r="R31" s="37">
        <f t="shared" si="3"/>
        <v>7.1313299999999993</v>
      </c>
      <c r="S31" s="37">
        <f t="shared" si="4"/>
        <v>1.1518200000000001</v>
      </c>
      <c r="T31" s="37">
        <f t="shared" si="10"/>
        <v>23.7</v>
      </c>
    </row>
    <row r="32" spans="1:20">
      <c r="A32" s="8" t="s">
        <v>74</v>
      </c>
      <c r="B32" s="198">
        <v>23.7</v>
      </c>
      <c r="C32" s="198">
        <v>23.7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9.8876399999999993</v>
      </c>
      <c r="J32" s="21">
        <f t="shared" si="6"/>
        <v>5.5292099999999991</v>
      </c>
      <c r="K32" s="21">
        <f t="shared" si="7"/>
        <v>7.1313299999999993</v>
      </c>
      <c r="L32" s="21">
        <f t="shared" si="8"/>
        <v>1.1518200000000001</v>
      </c>
      <c r="M32" s="159">
        <f t="shared" si="9"/>
        <v>23.7</v>
      </c>
      <c r="N32" s="22"/>
      <c r="P32" s="37">
        <f t="shared" si="1"/>
        <v>9.8876399999999993</v>
      </c>
      <c r="Q32" s="37">
        <f t="shared" si="2"/>
        <v>5.5292099999999991</v>
      </c>
      <c r="R32" s="37">
        <f t="shared" si="3"/>
        <v>7.1313299999999993</v>
      </c>
      <c r="S32" s="37">
        <f t="shared" si="4"/>
        <v>1.1518200000000001</v>
      </c>
      <c r="T32" s="37">
        <f t="shared" si="10"/>
        <v>23.7</v>
      </c>
    </row>
    <row r="33" spans="1:20">
      <c r="A33" s="8" t="s">
        <v>75</v>
      </c>
      <c r="B33" s="198">
        <v>23.7</v>
      </c>
      <c r="C33" s="198">
        <v>23.7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9.8876399999999993</v>
      </c>
      <c r="J33" s="21">
        <f t="shared" si="6"/>
        <v>5.5292099999999991</v>
      </c>
      <c r="K33" s="21">
        <f t="shared" si="7"/>
        <v>7.1313299999999993</v>
      </c>
      <c r="L33" s="21">
        <f t="shared" si="8"/>
        <v>1.1518200000000001</v>
      </c>
      <c r="M33" s="159">
        <f t="shared" si="9"/>
        <v>23.7</v>
      </c>
      <c r="N33" s="22"/>
      <c r="P33" s="37">
        <f t="shared" si="1"/>
        <v>9.8876399999999993</v>
      </c>
      <c r="Q33" s="37">
        <f t="shared" si="2"/>
        <v>5.5292099999999991</v>
      </c>
      <c r="R33" s="37">
        <f t="shared" si="3"/>
        <v>7.1313299999999993</v>
      </c>
      <c r="S33" s="37">
        <f t="shared" si="4"/>
        <v>1.1518200000000001</v>
      </c>
      <c r="T33" s="37">
        <f t="shared" si="10"/>
        <v>23.7</v>
      </c>
    </row>
    <row r="34" spans="1:20">
      <c r="A34" s="8" t="s">
        <v>76</v>
      </c>
      <c r="B34" s="198">
        <v>23.7</v>
      </c>
      <c r="C34" s="198">
        <v>23.7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9.8876399999999993</v>
      </c>
      <c r="J34" s="21">
        <f t="shared" si="6"/>
        <v>5.5292099999999991</v>
      </c>
      <c r="K34" s="21">
        <f t="shared" si="7"/>
        <v>7.1313299999999993</v>
      </c>
      <c r="L34" s="21">
        <f t="shared" si="8"/>
        <v>1.1518200000000001</v>
      </c>
      <c r="M34" s="159">
        <f t="shared" si="9"/>
        <v>23.7</v>
      </c>
      <c r="N34" s="22"/>
      <c r="P34" s="37">
        <f t="shared" si="1"/>
        <v>9.8876399999999993</v>
      </c>
      <c r="Q34" s="37">
        <f t="shared" si="2"/>
        <v>5.5292099999999991</v>
      </c>
      <c r="R34" s="37">
        <f t="shared" si="3"/>
        <v>7.1313299999999993</v>
      </c>
      <c r="S34" s="37">
        <f t="shared" si="4"/>
        <v>1.1518200000000001</v>
      </c>
      <c r="T34" s="37">
        <f t="shared" si="10"/>
        <v>23.7</v>
      </c>
    </row>
    <row r="35" spans="1:20">
      <c r="A35" s="8" t="s">
        <v>77</v>
      </c>
      <c r="B35" s="198">
        <v>23.7</v>
      </c>
      <c r="C35" s="198">
        <v>23.7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9.8876399999999993</v>
      </c>
      <c r="J35" s="21">
        <f t="shared" si="6"/>
        <v>5.5292099999999991</v>
      </c>
      <c r="K35" s="21">
        <f t="shared" si="7"/>
        <v>7.1313299999999993</v>
      </c>
      <c r="L35" s="21">
        <f t="shared" si="8"/>
        <v>1.1518200000000001</v>
      </c>
      <c r="M35" s="159">
        <f t="shared" si="9"/>
        <v>23.7</v>
      </c>
      <c r="N35" s="22"/>
      <c r="P35" s="37">
        <f t="shared" ref="P35:P66" si="12">I35</f>
        <v>9.8876399999999993</v>
      </c>
      <c r="Q35" s="37">
        <f t="shared" ref="Q35:Q66" si="13">J35</f>
        <v>5.5292099999999991</v>
      </c>
      <c r="R35" s="37">
        <f t="shared" ref="R35:R66" si="14">K35</f>
        <v>7.1313299999999993</v>
      </c>
      <c r="S35" s="37">
        <f t="shared" ref="S35:S66" si="15">L35</f>
        <v>1.1518200000000001</v>
      </c>
      <c r="T35" s="37">
        <f t="shared" si="10"/>
        <v>23.7</v>
      </c>
    </row>
    <row r="36" spans="1:20">
      <c r="A36" s="8" t="s">
        <v>78</v>
      </c>
      <c r="B36" s="198">
        <v>23.7</v>
      </c>
      <c r="C36" s="198">
        <v>23.7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9.8876399999999993</v>
      </c>
      <c r="J36" s="21">
        <f t="shared" si="6"/>
        <v>5.5292099999999991</v>
      </c>
      <c r="K36" s="21">
        <f t="shared" si="7"/>
        <v>7.1313299999999993</v>
      </c>
      <c r="L36" s="21">
        <f t="shared" si="8"/>
        <v>1.1518200000000001</v>
      </c>
      <c r="M36" s="159">
        <f t="shared" si="9"/>
        <v>23.7</v>
      </c>
      <c r="N36" s="22"/>
      <c r="P36" s="37">
        <f t="shared" si="12"/>
        <v>9.8876399999999993</v>
      </c>
      <c r="Q36" s="37">
        <f t="shared" si="13"/>
        <v>5.5292099999999991</v>
      </c>
      <c r="R36" s="37">
        <f t="shared" si="14"/>
        <v>7.1313299999999993</v>
      </c>
      <c r="S36" s="37">
        <f t="shared" si="15"/>
        <v>1.1518200000000001</v>
      </c>
      <c r="T36" s="37">
        <f t="shared" si="10"/>
        <v>23.7</v>
      </c>
    </row>
    <row r="37" spans="1:20">
      <c r="A37" s="8" t="s">
        <v>79</v>
      </c>
      <c r="B37" s="198">
        <v>23.7</v>
      </c>
      <c r="C37" s="198">
        <v>23.7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9.8876399999999993</v>
      </c>
      <c r="J37" s="21">
        <f t="shared" si="6"/>
        <v>5.5292099999999991</v>
      </c>
      <c r="K37" s="21">
        <f t="shared" si="7"/>
        <v>7.1313299999999993</v>
      </c>
      <c r="L37" s="21">
        <f t="shared" si="8"/>
        <v>1.1518200000000001</v>
      </c>
      <c r="M37" s="159">
        <f t="shared" si="9"/>
        <v>23.7</v>
      </c>
      <c r="N37" s="22"/>
      <c r="P37" s="37">
        <f t="shared" si="12"/>
        <v>9.8876399999999993</v>
      </c>
      <c r="Q37" s="37">
        <f t="shared" si="13"/>
        <v>5.5292099999999991</v>
      </c>
      <c r="R37" s="37">
        <f t="shared" si="14"/>
        <v>7.1313299999999993</v>
      </c>
      <c r="S37" s="37">
        <f t="shared" si="15"/>
        <v>1.1518200000000001</v>
      </c>
      <c r="T37" s="37">
        <f t="shared" si="10"/>
        <v>23.7</v>
      </c>
    </row>
    <row r="38" spans="1:20">
      <c r="A38" s="8" t="s">
        <v>80</v>
      </c>
      <c r="B38" s="198">
        <v>23.7</v>
      </c>
      <c r="C38" s="198">
        <v>23.7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9.8876399999999993</v>
      </c>
      <c r="J38" s="21">
        <f t="shared" si="6"/>
        <v>5.5292099999999991</v>
      </c>
      <c r="K38" s="21">
        <f t="shared" si="7"/>
        <v>7.1313299999999993</v>
      </c>
      <c r="L38" s="21">
        <f t="shared" si="8"/>
        <v>1.1518200000000001</v>
      </c>
      <c r="M38" s="159">
        <f t="shared" si="9"/>
        <v>23.7</v>
      </c>
      <c r="N38" s="22"/>
      <c r="P38" s="37">
        <f t="shared" si="12"/>
        <v>9.8876399999999993</v>
      </c>
      <c r="Q38" s="37">
        <f t="shared" si="13"/>
        <v>5.5292099999999991</v>
      </c>
      <c r="R38" s="37">
        <f t="shared" si="14"/>
        <v>7.1313299999999993</v>
      </c>
      <c r="S38" s="37">
        <f t="shared" si="15"/>
        <v>1.1518200000000001</v>
      </c>
      <c r="T38" s="37">
        <f t="shared" si="10"/>
        <v>23.7</v>
      </c>
    </row>
    <row r="39" spans="1:20">
      <c r="A39" s="8" t="s">
        <v>81</v>
      </c>
      <c r="B39" s="198">
        <v>23.7</v>
      </c>
      <c r="C39" s="198">
        <v>23.7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9.8876399999999993</v>
      </c>
      <c r="J39" s="21">
        <f t="shared" si="6"/>
        <v>5.5292099999999991</v>
      </c>
      <c r="K39" s="21">
        <f t="shared" si="7"/>
        <v>7.1313299999999993</v>
      </c>
      <c r="L39" s="21">
        <f t="shared" si="8"/>
        <v>1.1518200000000001</v>
      </c>
      <c r="M39" s="159">
        <f t="shared" si="9"/>
        <v>23.7</v>
      </c>
      <c r="N39" s="22"/>
      <c r="P39" s="37">
        <f t="shared" si="12"/>
        <v>9.8876399999999993</v>
      </c>
      <c r="Q39" s="37">
        <f t="shared" si="13"/>
        <v>5.5292099999999991</v>
      </c>
      <c r="R39" s="37">
        <f t="shared" si="14"/>
        <v>7.1313299999999993</v>
      </c>
      <c r="S39" s="37">
        <f t="shared" si="15"/>
        <v>1.1518200000000001</v>
      </c>
      <c r="T39" s="37">
        <f t="shared" si="10"/>
        <v>23.7</v>
      </c>
    </row>
    <row r="40" spans="1:20">
      <c r="A40" s="8" t="s">
        <v>82</v>
      </c>
      <c r="B40" s="198">
        <v>23.7</v>
      </c>
      <c r="C40" s="198">
        <v>23.7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9.8876399999999993</v>
      </c>
      <c r="J40" s="21">
        <f t="shared" si="6"/>
        <v>5.5292099999999991</v>
      </c>
      <c r="K40" s="21">
        <f t="shared" si="7"/>
        <v>7.1313299999999993</v>
      </c>
      <c r="L40" s="21">
        <f t="shared" si="8"/>
        <v>1.1518200000000001</v>
      </c>
      <c r="M40" s="159">
        <f t="shared" si="9"/>
        <v>23.7</v>
      </c>
      <c r="N40" s="22"/>
      <c r="P40" s="37">
        <f t="shared" si="12"/>
        <v>9.8876399999999993</v>
      </c>
      <c r="Q40" s="37">
        <f t="shared" si="13"/>
        <v>5.5292099999999991</v>
      </c>
      <c r="R40" s="37">
        <f t="shared" si="14"/>
        <v>7.1313299999999993</v>
      </c>
      <c r="S40" s="37">
        <f t="shared" si="15"/>
        <v>1.1518200000000001</v>
      </c>
      <c r="T40" s="37">
        <f t="shared" si="10"/>
        <v>23.7</v>
      </c>
    </row>
    <row r="41" spans="1:20">
      <c r="A41" s="8" t="s">
        <v>83</v>
      </c>
      <c r="B41" s="198">
        <v>23.7</v>
      </c>
      <c r="C41" s="198">
        <v>23.7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9.8876399999999993</v>
      </c>
      <c r="J41" s="21">
        <f t="shared" si="6"/>
        <v>5.5292099999999991</v>
      </c>
      <c r="K41" s="21">
        <f t="shared" si="7"/>
        <v>7.1313299999999993</v>
      </c>
      <c r="L41" s="21">
        <f t="shared" si="8"/>
        <v>1.1518200000000001</v>
      </c>
      <c r="M41" s="159">
        <f t="shared" si="9"/>
        <v>23.7</v>
      </c>
      <c r="N41" s="22"/>
      <c r="P41" s="37">
        <f t="shared" si="12"/>
        <v>9.8876399999999993</v>
      </c>
      <c r="Q41" s="37">
        <f t="shared" si="13"/>
        <v>5.5292099999999991</v>
      </c>
      <c r="R41" s="37">
        <f t="shared" si="14"/>
        <v>7.1313299999999993</v>
      </c>
      <c r="S41" s="37">
        <f t="shared" si="15"/>
        <v>1.1518200000000001</v>
      </c>
      <c r="T41" s="37">
        <f t="shared" si="10"/>
        <v>23.7</v>
      </c>
    </row>
    <row r="42" spans="1:20">
      <c r="A42" s="8" t="s">
        <v>84</v>
      </c>
      <c r="B42" s="198">
        <v>23.7</v>
      </c>
      <c r="C42" s="198">
        <v>23.7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9.8876399999999993</v>
      </c>
      <c r="J42" s="21">
        <f t="shared" si="6"/>
        <v>5.5292099999999991</v>
      </c>
      <c r="K42" s="21">
        <f t="shared" si="7"/>
        <v>7.1313299999999993</v>
      </c>
      <c r="L42" s="21">
        <f t="shared" si="8"/>
        <v>1.1518200000000001</v>
      </c>
      <c r="M42" s="159">
        <f t="shared" si="9"/>
        <v>23.7</v>
      </c>
      <c r="N42" s="22"/>
      <c r="P42" s="37">
        <f t="shared" si="12"/>
        <v>9.8876399999999993</v>
      </c>
      <c r="Q42" s="37">
        <f t="shared" si="13"/>
        <v>5.5292099999999991</v>
      </c>
      <c r="R42" s="37">
        <f t="shared" si="14"/>
        <v>7.1313299999999993</v>
      </c>
      <c r="S42" s="37">
        <f t="shared" si="15"/>
        <v>1.1518200000000001</v>
      </c>
      <c r="T42" s="37">
        <f t="shared" si="10"/>
        <v>23.7</v>
      </c>
    </row>
    <row r="43" spans="1:20">
      <c r="A43" s="8" t="s">
        <v>85</v>
      </c>
      <c r="B43" s="198">
        <v>23.7</v>
      </c>
      <c r="C43" s="198">
        <v>23.7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9.8876399999999993</v>
      </c>
      <c r="J43" s="21">
        <f t="shared" si="6"/>
        <v>5.5292099999999991</v>
      </c>
      <c r="K43" s="21">
        <f t="shared" si="7"/>
        <v>7.1313299999999993</v>
      </c>
      <c r="L43" s="21">
        <f t="shared" si="8"/>
        <v>1.1518200000000001</v>
      </c>
      <c r="M43" s="159">
        <f t="shared" si="9"/>
        <v>23.7</v>
      </c>
      <c r="N43" s="22"/>
      <c r="P43" s="37">
        <f t="shared" si="12"/>
        <v>9.8876399999999993</v>
      </c>
      <c r="Q43" s="37">
        <f t="shared" si="13"/>
        <v>5.5292099999999991</v>
      </c>
      <c r="R43" s="37">
        <f t="shared" si="14"/>
        <v>7.1313299999999993</v>
      </c>
      <c r="S43" s="37">
        <f t="shared" si="15"/>
        <v>1.1518200000000001</v>
      </c>
      <c r="T43" s="37">
        <f t="shared" si="10"/>
        <v>23.7</v>
      </c>
    </row>
    <row r="44" spans="1:20">
      <c r="A44" s="8" t="s">
        <v>86</v>
      </c>
      <c r="B44" s="198">
        <v>23.7</v>
      </c>
      <c r="C44" s="198">
        <v>23.7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9.8876399999999993</v>
      </c>
      <c r="J44" s="21">
        <f t="shared" si="6"/>
        <v>5.5292099999999991</v>
      </c>
      <c r="K44" s="21">
        <f t="shared" si="7"/>
        <v>7.1313299999999993</v>
      </c>
      <c r="L44" s="21">
        <f t="shared" si="8"/>
        <v>1.1518200000000001</v>
      </c>
      <c r="M44" s="159">
        <f t="shared" si="9"/>
        <v>23.7</v>
      </c>
      <c r="N44" s="22"/>
      <c r="P44" s="37">
        <f t="shared" si="12"/>
        <v>9.8876399999999993</v>
      </c>
      <c r="Q44" s="37">
        <f t="shared" si="13"/>
        <v>5.5292099999999991</v>
      </c>
      <c r="R44" s="37">
        <f t="shared" si="14"/>
        <v>7.1313299999999993</v>
      </c>
      <c r="S44" s="37">
        <f t="shared" si="15"/>
        <v>1.1518200000000001</v>
      </c>
      <c r="T44" s="37">
        <f t="shared" si="10"/>
        <v>23.7</v>
      </c>
    </row>
    <row r="45" spans="1:20">
      <c r="A45" s="8" t="s">
        <v>87</v>
      </c>
      <c r="B45" s="198">
        <v>23.7</v>
      </c>
      <c r="C45" s="198">
        <v>23.7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9.8876399999999993</v>
      </c>
      <c r="J45" s="21">
        <f t="shared" si="6"/>
        <v>5.5292099999999991</v>
      </c>
      <c r="K45" s="21">
        <f t="shared" si="7"/>
        <v>7.1313299999999993</v>
      </c>
      <c r="L45" s="21">
        <f t="shared" si="8"/>
        <v>1.1518200000000001</v>
      </c>
      <c r="M45" s="159">
        <f t="shared" si="9"/>
        <v>23.7</v>
      </c>
      <c r="N45" s="22"/>
      <c r="P45" s="37">
        <f t="shared" si="12"/>
        <v>9.8876399999999993</v>
      </c>
      <c r="Q45" s="37">
        <f t="shared" si="13"/>
        <v>5.5292099999999991</v>
      </c>
      <c r="R45" s="37">
        <f t="shared" si="14"/>
        <v>7.1313299999999993</v>
      </c>
      <c r="S45" s="37">
        <f t="shared" si="15"/>
        <v>1.1518200000000001</v>
      </c>
      <c r="T45" s="37">
        <f t="shared" si="10"/>
        <v>23.7</v>
      </c>
    </row>
    <row r="46" spans="1:20">
      <c r="A46" s="8" t="s">
        <v>88</v>
      </c>
      <c r="B46" s="198">
        <v>23.7</v>
      </c>
      <c r="C46" s="198">
        <v>23.7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9.8876399999999993</v>
      </c>
      <c r="J46" s="21">
        <f t="shared" si="6"/>
        <v>5.5292099999999991</v>
      </c>
      <c r="K46" s="21">
        <f t="shared" si="7"/>
        <v>7.1313299999999993</v>
      </c>
      <c r="L46" s="21">
        <f t="shared" si="8"/>
        <v>1.1518200000000001</v>
      </c>
      <c r="M46" s="159">
        <f t="shared" si="9"/>
        <v>23.7</v>
      </c>
      <c r="N46" s="22"/>
      <c r="P46" s="37">
        <f t="shared" si="12"/>
        <v>9.8876399999999993</v>
      </c>
      <c r="Q46" s="37">
        <f t="shared" si="13"/>
        <v>5.5292099999999991</v>
      </c>
      <c r="R46" s="37">
        <f t="shared" si="14"/>
        <v>7.1313299999999993</v>
      </c>
      <c r="S46" s="37">
        <f t="shared" si="15"/>
        <v>1.1518200000000001</v>
      </c>
      <c r="T46" s="37">
        <f t="shared" si="10"/>
        <v>23.7</v>
      </c>
    </row>
    <row r="47" spans="1:20">
      <c r="A47" s="8" t="s">
        <v>89</v>
      </c>
      <c r="B47" s="198">
        <v>23.7</v>
      </c>
      <c r="C47" s="198">
        <v>23.7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9.8876399999999993</v>
      </c>
      <c r="J47" s="21">
        <f t="shared" si="6"/>
        <v>5.5292099999999991</v>
      </c>
      <c r="K47" s="21">
        <f t="shared" si="7"/>
        <v>7.1313299999999993</v>
      </c>
      <c r="L47" s="21">
        <f t="shared" si="8"/>
        <v>1.1518200000000001</v>
      </c>
      <c r="M47" s="159">
        <f t="shared" si="9"/>
        <v>23.7</v>
      </c>
      <c r="N47" s="22"/>
      <c r="P47" s="37">
        <f t="shared" si="12"/>
        <v>9.8876399999999993</v>
      </c>
      <c r="Q47" s="37">
        <f t="shared" si="13"/>
        <v>5.5292099999999991</v>
      </c>
      <c r="R47" s="37">
        <f t="shared" si="14"/>
        <v>7.1313299999999993</v>
      </c>
      <c r="S47" s="37">
        <f t="shared" si="15"/>
        <v>1.1518200000000001</v>
      </c>
      <c r="T47" s="37">
        <f t="shared" si="10"/>
        <v>23.7</v>
      </c>
    </row>
    <row r="48" spans="1:20">
      <c r="A48" s="8" t="s">
        <v>90</v>
      </c>
      <c r="B48" s="198">
        <v>23.7</v>
      </c>
      <c r="C48" s="198">
        <v>23.7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9.8876399999999993</v>
      </c>
      <c r="J48" s="21">
        <f t="shared" si="6"/>
        <v>5.5292099999999991</v>
      </c>
      <c r="K48" s="21">
        <f t="shared" si="7"/>
        <v>7.1313299999999993</v>
      </c>
      <c r="L48" s="21">
        <f t="shared" si="8"/>
        <v>1.1518200000000001</v>
      </c>
      <c r="M48" s="159">
        <f t="shared" si="9"/>
        <v>23.7</v>
      </c>
      <c r="N48" s="22"/>
      <c r="P48" s="37">
        <f t="shared" si="12"/>
        <v>9.8876399999999993</v>
      </c>
      <c r="Q48" s="37">
        <f t="shared" si="13"/>
        <v>5.5292099999999991</v>
      </c>
      <c r="R48" s="37">
        <f t="shared" si="14"/>
        <v>7.1313299999999993</v>
      </c>
      <c r="S48" s="37">
        <f t="shared" si="15"/>
        <v>1.1518200000000001</v>
      </c>
      <c r="T48" s="37">
        <f t="shared" si="10"/>
        <v>23.7</v>
      </c>
    </row>
    <row r="49" spans="1:20">
      <c r="A49" s="8" t="s">
        <v>91</v>
      </c>
      <c r="B49" s="198">
        <v>23.7</v>
      </c>
      <c r="C49" s="198">
        <v>23.7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9.8876399999999993</v>
      </c>
      <c r="J49" s="21">
        <f t="shared" si="6"/>
        <v>5.5292099999999991</v>
      </c>
      <c r="K49" s="21">
        <f t="shared" si="7"/>
        <v>7.1313299999999993</v>
      </c>
      <c r="L49" s="21">
        <f t="shared" si="8"/>
        <v>1.1518200000000001</v>
      </c>
      <c r="M49" s="159">
        <f t="shared" si="9"/>
        <v>23.7</v>
      </c>
      <c r="N49" s="22"/>
      <c r="P49" s="37">
        <f t="shared" si="12"/>
        <v>9.8876399999999993</v>
      </c>
      <c r="Q49" s="37">
        <f t="shared" si="13"/>
        <v>5.5292099999999991</v>
      </c>
      <c r="R49" s="37">
        <f t="shared" si="14"/>
        <v>7.1313299999999993</v>
      </c>
      <c r="S49" s="37">
        <f t="shared" si="15"/>
        <v>1.1518200000000001</v>
      </c>
      <c r="T49" s="37">
        <f t="shared" si="10"/>
        <v>23.7</v>
      </c>
    </row>
    <row r="50" spans="1:20">
      <c r="A50" s="8" t="s">
        <v>92</v>
      </c>
      <c r="B50" s="198">
        <v>23.7</v>
      </c>
      <c r="C50" s="198">
        <v>23.7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9.8876399999999993</v>
      </c>
      <c r="J50" s="21">
        <f t="shared" si="6"/>
        <v>5.5292099999999991</v>
      </c>
      <c r="K50" s="21">
        <f t="shared" si="7"/>
        <v>7.1313299999999993</v>
      </c>
      <c r="L50" s="21">
        <f t="shared" si="8"/>
        <v>1.1518200000000001</v>
      </c>
      <c r="M50" s="159">
        <f t="shared" si="9"/>
        <v>23.7</v>
      </c>
      <c r="N50" s="22"/>
      <c r="P50" s="37">
        <f t="shared" si="12"/>
        <v>9.8876399999999993</v>
      </c>
      <c r="Q50" s="37">
        <f t="shared" si="13"/>
        <v>5.5292099999999991</v>
      </c>
      <c r="R50" s="37">
        <f t="shared" si="14"/>
        <v>7.1313299999999993</v>
      </c>
      <c r="S50" s="37">
        <f t="shared" si="15"/>
        <v>1.1518200000000001</v>
      </c>
      <c r="T50" s="37">
        <f t="shared" si="10"/>
        <v>23.7</v>
      </c>
    </row>
    <row r="51" spans="1:20">
      <c r="A51" s="8" t="s">
        <v>93</v>
      </c>
      <c r="B51" s="198">
        <v>23.7</v>
      </c>
      <c r="C51" s="198">
        <v>23.7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9.8876399999999993</v>
      </c>
      <c r="J51" s="21">
        <f t="shared" si="6"/>
        <v>5.5292099999999991</v>
      </c>
      <c r="K51" s="21">
        <f t="shared" si="7"/>
        <v>7.1313299999999993</v>
      </c>
      <c r="L51" s="21">
        <f t="shared" si="8"/>
        <v>1.1518200000000001</v>
      </c>
      <c r="M51" s="159">
        <f t="shared" si="9"/>
        <v>23.7</v>
      </c>
      <c r="N51" s="22"/>
      <c r="P51" s="37">
        <f t="shared" si="12"/>
        <v>9.8876399999999993</v>
      </c>
      <c r="Q51" s="37">
        <f t="shared" si="13"/>
        <v>5.5292099999999991</v>
      </c>
      <c r="R51" s="37">
        <f t="shared" si="14"/>
        <v>7.1313299999999993</v>
      </c>
      <c r="S51" s="37">
        <f t="shared" si="15"/>
        <v>1.1518200000000001</v>
      </c>
      <c r="T51" s="37">
        <f t="shared" si="10"/>
        <v>23.7</v>
      </c>
    </row>
    <row r="52" spans="1:20">
      <c r="A52" s="8" t="s">
        <v>94</v>
      </c>
      <c r="B52" s="198">
        <v>23.7</v>
      </c>
      <c r="C52" s="198">
        <v>23.7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9.8876399999999993</v>
      </c>
      <c r="J52" s="21">
        <f t="shared" si="6"/>
        <v>5.5292099999999991</v>
      </c>
      <c r="K52" s="21">
        <f t="shared" si="7"/>
        <v>7.1313299999999993</v>
      </c>
      <c r="L52" s="21">
        <f t="shared" si="8"/>
        <v>1.1518200000000001</v>
      </c>
      <c r="M52" s="159">
        <f t="shared" si="9"/>
        <v>23.7</v>
      </c>
      <c r="N52" s="22"/>
      <c r="P52" s="37">
        <f t="shared" si="12"/>
        <v>9.8876399999999993</v>
      </c>
      <c r="Q52" s="37">
        <f t="shared" si="13"/>
        <v>5.5292099999999991</v>
      </c>
      <c r="R52" s="37">
        <f t="shared" si="14"/>
        <v>7.1313299999999993</v>
      </c>
      <c r="S52" s="37">
        <f t="shared" si="15"/>
        <v>1.1518200000000001</v>
      </c>
      <c r="T52" s="37">
        <f t="shared" si="10"/>
        <v>23.7</v>
      </c>
    </row>
    <row r="53" spans="1:20">
      <c r="A53" s="8" t="s">
        <v>95</v>
      </c>
      <c r="B53" s="198">
        <v>23.7</v>
      </c>
      <c r="C53" s="198">
        <v>23.7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9.8876399999999993</v>
      </c>
      <c r="J53" s="21">
        <f t="shared" si="6"/>
        <v>5.5292099999999991</v>
      </c>
      <c r="K53" s="21">
        <f t="shared" si="7"/>
        <v>7.1313299999999993</v>
      </c>
      <c r="L53" s="21">
        <f t="shared" si="8"/>
        <v>1.1518200000000001</v>
      </c>
      <c r="M53" s="159">
        <f t="shared" si="9"/>
        <v>23.7</v>
      </c>
      <c r="N53" s="22"/>
      <c r="P53" s="37">
        <f t="shared" si="12"/>
        <v>9.8876399999999993</v>
      </c>
      <c r="Q53" s="37">
        <f t="shared" si="13"/>
        <v>5.5292099999999991</v>
      </c>
      <c r="R53" s="37">
        <f t="shared" si="14"/>
        <v>7.1313299999999993</v>
      </c>
      <c r="S53" s="37">
        <f t="shared" si="15"/>
        <v>1.1518200000000001</v>
      </c>
      <c r="T53" s="37">
        <f t="shared" si="10"/>
        <v>23.7</v>
      </c>
    </row>
    <row r="54" spans="1:20">
      <c r="A54" s="8" t="s">
        <v>96</v>
      </c>
      <c r="B54" s="198">
        <v>24.6</v>
      </c>
      <c r="C54" s="198">
        <v>23.7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9.8876399999999993</v>
      </c>
      <c r="J54" s="21">
        <f t="shared" si="6"/>
        <v>5.5292099999999991</v>
      </c>
      <c r="K54" s="21">
        <f t="shared" si="7"/>
        <v>7.1313299999999993</v>
      </c>
      <c r="L54" s="21">
        <f t="shared" si="8"/>
        <v>1.1518200000000001</v>
      </c>
      <c r="M54" s="159">
        <f t="shared" si="9"/>
        <v>23.7</v>
      </c>
      <c r="N54" s="22"/>
      <c r="P54" s="37">
        <f t="shared" si="12"/>
        <v>9.8876399999999993</v>
      </c>
      <c r="Q54" s="37">
        <f t="shared" si="13"/>
        <v>5.5292099999999991</v>
      </c>
      <c r="R54" s="37">
        <f t="shared" si="14"/>
        <v>7.1313299999999993</v>
      </c>
      <c r="S54" s="37">
        <f t="shared" si="15"/>
        <v>1.1518200000000001</v>
      </c>
      <c r="T54" s="37">
        <f t="shared" si="10"/>
        <v>23.7</v>
      </c>
    </row>
    <row r="55" spans="1:20">
      <c r="A55" s="8" t="s">
        <v>97</v>
      </c>
      <c r="B55" s="198">
        <v>24.6</v>
      </c>
      <c r="C55" s="198">
        <v>24.6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10.263120000000001</v>
      </c>
      <c r="J55" s="21">
        <f t="shared" si="6"/>
        <v>5.7391800000000002</v>
      </c>
      <c r="K55" s="21">
        <f t="shared" si="7"/>
        <v>7.4021400000000002</v>
      </c>
      <c r="L55" s="21">
        <f t="shared" si="8"/>
        <v>1.1955600000000002</v>
      </c>
      <c r="M55" s="159">
        <f t="shared" si="9"/>
        <v>24.6</v>
      </c>
      <c r="N55" s="22"/>
      <c r="P55" s="37">
        <f t="shared" si="12"/>
        <v>10.263120000000001</v>
      </c>
      <c r="Q55" s="37">
        <f t="shared" si="13"/>
        <v>5.7391800000000002</v>
      </c>
      <c r="R55" s="37">
        <f t="shared" si="14"/>
        <v>7.4021400000000002</v>
      </c>
      <c r="S55" s="37">
        <f t="shared" si="15"/>
        <v>1.1955600000000002</v>
      </c>
      <c r="T55" s="37">
        <f t="shared" si="10"/>
        <v>24.6</v>
      </c>
    </row>
    <row r="56" spans="1:20">
      <c r="A56" s="8" t="s">
        <v>98</v>
      </c>
      <c r="B56" s="198">
        <v>24.6</v>
      </c>
      <c r="C56" s="198">
        <v>24.6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10.263120000000001</v>
      </c>
      <c r="J56" s="21">
        <f t="shared" si="6"/>
        <v>5.7391800000000002</v>
      </c>
      <c r="K56" s="21">
        <f t="shared" si="7"/>
        <v>7.4021400000000002</v>
      </c>
      <c r="L56" s="21">
        <f t="shared" si="8"/>
        <v>1.1955600000000002</v>
      </c>
      <c r="M56" s="159">
        <f t="shared" si="9"/>
        <v>24.6</v>
      </c>
      <c r="N56" s="22"/>
      <c r="P56" s="37">
        <f t="shared" si="12"/>
        <v>10.263120000000001</v>
      </c>
      <c r="Q56" s="37">
        <f t="shared" si="13"/>
        <v>5.7391800000000002</v>
      </c>
      <c r="R56" s="37">
        <f t="shared" si="14"/>
        <v>7.4021400000000002</v>
      </c>
      <c r="S56" s="37">
        <f t="shared" si="15"/>
        <v>1.1955600000000002</v>
      </c>
      <c r="T56" s="37">
        <f t="shared" si="10"/>
        <v>24.6</v>
      </c>
    </row>
    <row r="57" spans="1:20">
      <c r="A57" s="8" t="s">
        <v>99</v>
      </c>
      <c r="B57" s="198">
        <v>24.6</v>
      </c>
      <c r="C57" s="198">
        <v>24.6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10.263120000000001</v>
      </c>
      <c r="J57" s="21">
        <f t="shared" si="6"/>
        <v>5.7391800000000002</v>
      </c>
      <c r="K57" s="21">
        <f t="shared" si="7"/>
        <v>7.4021400000000002</v>
      </c>
      <c r="L57" s="21">
        <f t="shared" si="8"/>
        <v>1.1955600000000002</v>
      </c>
      <c r="M57" s="159">
        <f t="shared" si="9"/>
        <v>24.6</v>
      </c>
      <c r="N57" s="22"/>
      <c r="P57" s="37">
        <f t="shared" si="12"/>
        <v>10.263120000000001</v>
      </c>
      <c r="Q57" s="37">
        <f t="shared" si="13"/>
        <v>5.7391800000000002</v>
      </c>
      <c r="R57" s="37">
        <f t="shared" si="14"/>
        <v>7.4021400000000002</v>
      </c>
      <c r="S57" s="37">
        <f t="shared" si="15"/>
        <v>1.1955600000000002</v>
      </c>
      <c r="T57" s="37">
        <f t="shared" si="10"/>
        <v>24.6</v>
      </c>
    </row>
    <row r="58" spans="1:20">
      <c r="A58" s="8" t="s">
        <v>100</v>
      </c>
      <c r="B58" s="198">
        <v>24.6</v>
      </c>
      <c r="C58" s="198">
        <v>24.6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10.263120000000001</v>
      </c>
      <c r="J58" s="21">
        <f t="shared" si="6"/>
        <v>5.7391800000000002</v>
      </c>
      <c r="K58" s="21">
        <f t="shared" si="7"/>
        <v>7.4021400000000002</v>
      </c>
      <c r="L58" s="21">
        <f t="shared" si="8"/>
        <v>1.1955600000000002</v>
      </c>
      <c r="M58" s="159">
        <f t="shared" si="9"/>
        <v>24.6</v>
      </c>
      <c r="N58" s="22"/>
      <c r="P58" s="37">
        <f t="shared" si="12"/>
        <v>10.263120000000001</v>
      </c>
      <c r="Q58" s="37">
        <f t="shared" si="13"/>
        <v>5.7391800000000002</v>
      </c>
      <c r="R58" s="37">
        <f t="shared" si="14"/>
        <v>7.4021400000000002</v>
      </c>
      <c r="S58" s="37">
        <f t="shared" si="15"/>
        <v>1.1955600000000002</v>
      </c>
      <c r="T58" s="37">
        <f t="shared" si="10"/>
        <v>24.6</v>
      </c>
    </row>
    <row r="59" spans="1:20">
      <c r="A59" s="8" t="s">
        <v>101</v>
      </c>
      <c r="B59" s="198">
        <v>24.6</v>
      </c>
      <c r="C59" s="198">
        <v>24.6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10.263120000000001</v>
      </c>
      <c r="J59" s="21">
        <f t="shared" si="6"/>
        <v>5.7391800000000002</v>
      </c>
      <c r="K59" s="21">
        <f t="shared" si="7"/>
        <v>7.4021400000000002</v>
      </c>
      <c r="L59" s="21">
        <f t="shared" si="8"/>
        <v>1.1955600000000002</v>
      </c>
      <c r="M59" s="159">
        <f t="shared" si="9"/>
        <v>24.6</v>
      </c>
      <c r="N59" s="22"/>
      <c r="P59" s="37">
        <f t="shared" si="12"/>
        <v>10.263120000000001</v>
      </c>
      <c r="Q59" s="37">
        <f t="shared" si="13"/>
        <v>5.7391800000000002</v>
      </c>
      <c r="R59" s="37">
        <f t="shared" si="14"/>
        <v>7.4021400000000002</v>
      </c>
      <c r="S59" s="37">
        <f t="shared" si="15"/>
        <v>1.1955600000000002</v>
      </c>
      <c r="T59" s="37">
        <f t="shared" si="10"/>
        <v>24.6</v>
      </c>
    </row>
    <row r="60" spans="1:20">
      <c r="A60" s="8" t="s">
        <v>102</v>
      </c>
      <c r="B60" s="198">
        <v>24.6</v>
      </c>
      <c r="C60" s="198">
        <v>24.6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10.263120000000001</v>
      </c>
      <c r="J60" s="21">
        <f t="shared" si="6"/>
        <v>5.7391800000000002</v>
      </c>
      <c r="K60" s="21">
        <f t="shared" si="7"/>
        <v>7.4021400000000002</v>
      </c>
      <c r="L60" s="21">
        <f t="shared" si="8"/>
        <v>1.1955600000000002</v>
      </c>
      <c r="M60" s="159">
        <f t="shared" si="9"/>
        <v>24.6</v>
      </c>
      <c r="N60" s="22"/>
      <c r="P60" s="37">
        <f t="shared" si="12"/>
        <v>10.263120000000001</v>
      </c>
      <c r="Q60" s="37">
        <f t="shared" si="13"/>
        <v>5.7391800000000002</v>
      </c>
      <c r="R60" s="37">
        <f t="shared" si="14"/>
        <v>7.4021400000000002</v>
      </c>
      <c r="S60" s="37">
        <f t="shared" si="15"/>
        <v>1.1955600000000002</v>
      </c>
      <c r="T60" s="37">
        <f t="shared" si="10"/>
        <v>24.6</v>
      </c>
    </row>
    <row r="61" spans="1:20">
      <c r="A61" s="8" t="s">
        <v>103</v>
      </c>
      <c r="B61" s="198">
        <v>24.6</v>
      </c>
      <c r="C61" s="198">
        <v>24.6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10.263120000000001</v>
      </c>
      <c r="J61" s="21">
        <f t="shared" si="6"/>
        <v>5.7391800000000002</v>
      </c>
      <c r="K61" s="21">
        <f t="shared" si="7"/>
        <v>7.4021400000000002</v>
      </c>
      <c r="L61" s="21">
        <f t="shared" si="8"/>
        <v>1.1955600000000002</v>
      </c>
      <c r="M61" s="159">
        <f t="shared" si="9"/>
        <v>24.6</v>
      </c>
      <c r="N61" s="22"/>
      <c r="P61" s="37">
        <f t="shared" si="12"/>
        <v>10.263120000000001</v>
      </c>
      <c r="Q61" s="37">
        <f t="shared" si="13"/>
        <v>5.7391800000000002</v>
      </c>
      <c r="R61" s="37">
        <f t="shared" si="14"/>
        <v>7.4021400000000002</v>
      </c>
      <c r="S61" s="37">
        <f t="shared" si="15"/>
        <v>1.1955600000000002</v>
      </c>
      <c r="T61" s="37">
        <f t="shared" si="10"/>
        <v>24.6</v>
      </c>
    </row>
    <row r="62" spans="1:20">
      <c r="A62" s="8" t="s">
        <v>104</v>
      </c>
      <c r="B62" s="198">
        <v>24.6</v>
      </c>
      <c r="C62" s="198">
        <v>24.6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10.263120000000001</v>
      </c>
      <c r="J62" s="21">
        <f t="shared" si="6"/>
        <v>5.7391800000000002</v>
      </c>
      <c r="K62" s="21">
        <f t="shared" si="7"/>
        <v>7.4021400000000002</v>
      </c>
      <c r="L62" s="21">
        <f t="shared" si="8"/>
        <v>1.1955600000000002</v>
      </c>
      <c r="M62" s="159">
        <f t="shared" si="9"/>
        <v>24.6</v>
      </c>
      <c r="N62" s="22"/>
      <c r="P62" s="37">
        <f t="shared" si="12"/>
        <v>10.263120000000001</v>
      </c>
      <c r="Q62" s="37">
        <f t="shared" si="13"/>
        <v>5.7391800000000002</v>
      </c>
      <c r="R62" s="37">
        <f t="shared" si="14"/>
        <v>7.4021400000000002</v>
      </c>
      <c r="S62" s="37">
        <f t="shared" si="15"/>
        <v>1.1955600000000002</v>
      </c>
      <c r="T62" s="37">
        <f t="shared" si="10"/>
        <v>24.6</v>
      </c>
    </row>
    <row r="63" spans="1:20">
      <c r="A63" s="8" t="s">
        <v>105</v>
      </c>
      <c r="B63" s="198">
        <v>24.6</v>
      </c>
      <c r="C63" s="198">
        <v>24.6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10.263120000000001</v>
      </c>
      <c r="J63" s="21">
        <f t="shared" si="6"/>
        <v>5.7391800000000002</v>
      </c>
      <c r="K63" s="21">
        <f t="shared" si="7"/>
        <v>7.4021400000000002</v>
      </c>
      <c r="L63" s="21">
        <f t="shared" si="8"/>
        <v>1.1955600000000002</v>
      </c>
      <c r="M63" s="159">
        <f t="shared" si="9"/>
        <v>24.6</v>
      </c>
      <c r="N63" s="22"/>
      <c r="P63" s="37">
        <f t="shared" si="12"/>
        <v>10.263120000000001</v>
      </c>
      <c r="Q63" s="37">
        <f t="shared" si="13"/>
        <v>5.7391800000000002</v>
      </c>
      <c r="R63" s="37">
        <f t="shared" si="14"/>
        <v>7.4021400000000002</v>
      </c>
      <c r="S63" s="37">
        <f t="shared" si="15"/>
        <v>1.1955600000000002</v>
      </c>
      <c r="T63" s="37">
        <f t="shared" si="10"/>
        <v>24.6</v>
      </c>
    </row>
    <row r="64" spans="1:20">
      <c r="A64" s="8" t="s">
        <v>106</v>
      </c>
      <c r="B64" s="198">
        <v>24.6</v>
      </c>
      <c r="C64" s="198">
        <v>24.6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10.263120000000001</v>
      </c>
      <c r="J64" s="21">
        <f t="shared" si="6"/>
        <v>5.7391800000000002</v>
      </c>
      <c r="K64" s="21">
        <f t="shared" si="7"/>
        <v>7.4021400000000002</v>
      </c>
      <c r="L64" s="21">
        <f t="shared" si="8"/>
        <v>1.1955600000000002</v>
      </c>
      <c r="M64" s="159">
        <f t="shared" si="9"/>
        <v>24.6</v>
      </c>
      <c r="N64" s="22"/>
      <c r="P64" s="37">
        <f t="shared" si="12"/>
        <v>10.263120000000001</v>
      </c>
      <c r="Q64" s="37">
        <f t="shared" si="13"/>
        <v>5.7391800000000002</v>
      </c>
      <c r="R64" s="37">
        <f t="shared" si="14"/>
        <v>7.4021400000000002</v>
      </c>
      <c r="S64" s="37">
        <f t="shared" si="15"/>
        <v>1.1955600000000002</v>
      </c>
      <c r="T64" s="37">
        <f t="shared" si="10"/>
        <v>24.6</v>
      </c>
    </row>
    <row r="65" spans="1:20">
      <c r="A65" s="8" t="s">
        <v>107</v>
      </c>
      <c r="B65" s="198">
        <v>24.6</v>
      </c>
      <c r="C65" s="198">
        <v>24.6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10.263120000000001</v>
      </c>
      <c r="J65" s="21">
        <f t="shared" si="6"/>
        <v>5.7391800000000002</v>
      </c>
      <c r="K65" s="21">
        <f t="shared" si="7"/>
        <v>7.4021400000000002</v>
      </c>
      <c r="L65" s="21">
        <f t="shared" si="8"/>
        <v>1.1955600000000002</v>
      </c>
      <c r="M65" s="159">
        <f t="shared" si="9"/>
        <v>24.6</v>
      </c>
      <c r="N65" s="22"/>
      <c r="P65" s="37">
        <f t="shared" si="12"/>
        <v>10.263120000000001</v>
      </c>
      <c r="Q65" s="37">
        <f t="shared" si="13"/>
        <v>5.7391800000000002</v>
      </c>
      <c r="R65" s="37">
        <f t="shared" si="14"/>
        <v>7.4021400000000002</v>
      </c>
      <c r="S65" s="37">
        <f t="shared" si="15"/>
        <v>1.1955600000000002</v>
      </c>
      <c r="T65" s="37">
        <f t="shared" si="10"/>
        <v>24.6</v>
      </c>
    </row>
    <row r="66" spans="1:20">
      <c r="A66" s="8" t="s">
        <v>108</v>
      </c>
      <c r="B66" s="198">
        <v>24.6</v>
      </c>
      <c r="C66" s="198">
        <v>24.6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10.263120000000001</v>
      </c>
      <c r="J66" s="21">
        <f t="shared" si="6"/>
        <v>5.7391800000000002</v>
      </c>
      <c r="K66" s="21">
        <f t="shared" si="7"/>
        <v>7.4021400000000002</v>
      </c>
      <c r="L66" s="21">
        <f t="shared" si="8"/>
        <v>1.1955600000000002</v>
      </c>
      <c r="M66" s="159">
        <f t="shared" si="9"/>
        <v>24.6</v>
      </c>
      <c r="N66" s="22"/>
      <c r="P66" s="37">
        <f t="shared" si="12"/>
        <v>10.263120000000001</v>
      </c>
      <c r="Q66" s="37">
        <f t="shared" si="13"/>
        <v>5.7391800000000002</v>
      </c>
      <c r="R66" s="37">
        <f t="shared" si="14"/>
        <v>7.4021400000000002</v>
      </c>
      <c r="S66" s="37">
        <f t="shared" si="15"/>
        <v>1.1955600000000002</v>
      </c>
      <c r="T66" s="37">
        <f t="shared" si="10"/>
        <v>24.6</v>
      </c>
    </row>
    <row r="67" spans="1:20">
      <c r="A67" s="8" t="s">
        <v>109</v>
      </c>
      <c r="B67" s="198">
        <v>24.6</v>
      </c>
      <c r="C67" s="198">
        <v>24.6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10.263120000000001</v>
      </c>
      <c r="J67" s="21">
        <f t="shared" si="6"/>
        <v>5.7391800000000002</v>
      </c>
      <c r="K67" s="21">
        <f t="shared" si="7"/>
        <v>7.4021400000000002</v>
      </c>
      <c r="L67" s="21">
        <f t="shared" si="8"/>
        <v>1.1955600000000002</v>
      </c>
      <c r="M67" s="159">
        <f t="shared" si="9"/>
        <v>24.6</v>
      </c>
      <c r="N67" s="22"/>
      <c r="P67" s="37">
        <f t="shared" ref="P67:P98" si="17">I67</f>
        <v>10.263120000000001</v>
      </c>
      <c r="Q67" s="37">
        <f t="shared" ref="Q67:Q98" si="18">J67</f>
        <v>5.7391800000000002</v>
      </c>
      <c r="R67" s="37">
        <f t="shared" ref="R67:R98" si="19">K67</f>
        <v>7.4021400000000002</v>
      </c>
      <c r="S67" s="37">
        <f t="shared" ref="S67:S98" si="20">L67</f>
        <v>1.1955600000000002</v>
      </c>
      <c r="T67" s="37">
        <f t="shared" si="10"/>
        <v>24.6</v>
      </c>
    </row>
    <row r="68" spans="1:20">
      <c r="A68" s="8" t="s">
        <v>110</v>
      </c>
      <c r="B68" s="198">
        <v>24.6</v>
      </c>
      <c r="C68" s="198">
        <v>24.6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10.263120000000001</v>
      </c>
      <c r="J68" s="21">
        <f t="shared" ref="J68:J98" si="22">C68*E68/100</f>
        <v>5.7391800000000002</v>
      </c>
      <c r="K68" s="21">
        <f t="shared" ref="K68:K98" si="23">C68*F68/100</f>
        <v>7.4021400000000002</v>
      </c>
      <c r="L68" s="21">
        <f t="shared" ref="L68:L98" si="24">C68*G68/100</f>
        <v>1.1955600000000002</v>
      </c>
      <c r="M68" s="159">
        <f t="shared" ref="M68:M98" si="25">SUM(I68:L68)</f>
        <v>24.6</v>
      </c>
      <c r="N68" s="22"/>
      <c r="P68" s="37">
        <f t="shared" si="17"/>
        <v>10.263120000000001</v>
      </c>
      <c r="Q68" s="37">
        <f t="shared" si="18"/>
        <v>5.7391800000000002</v>
      </c>
      <c r="R68" s="37">
        <f t="shared" si="19"/>
        <v>7.4021400000000002</v>
      </c>
      <c r="S68" s="37">
        <f t="shared" si="20"/>
        <v>1.1955600000000002</v>
      </c>
      <c r="T68" s="37">
        <f t="shared" ref="T68:T99" si="26">SUM(P68:S68)</f>
        <v>24.6</v>
      </c>
    </row>
    <row r="69" spans="1:20">
      <c r="A69" s="8" t="s">
        <v>111</v>
      </c>
      <c r="B69" s="198">
        <v>24.6</v>
      </c>
      <c r="C69" s="198">
        <v>24.6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10.263120000000001</v>
      </c>
      <c r="J69" s="21">
        <f t="shared" si="22"/>
        <v>5.7391800000000002</v>
      </c>
      <c r="K69" s="21">
        <f t="shared" si="23"/>
        <v>7.4021400000000002</v>
      </c>
      <c r="L69" s="21">
        <f t="shared" si="24"/>
        <v>1.1955600000000002</v>
      </c>
      <c r="M69" s="159">
        <f t="shared" si="25"/>
        <v>24.6</v>
      </c>
      <c r="N69" s="22"/>
      <c r="P69" s="37">
        <f t="shared" si="17"/>
        <v>10.263120000000001</v>
      </c>
      <c r="Q69" s="37">
        <f t="shared" si="18"/>
        <v>5.7391800000000002</v>
      </c>
      <c r="R69" s="37">
        <f t="shared" si="19"/>
        <v>7.4021400000000002</v>
      </c>
      <c r="S69" s="37">
        <f t="shared" si="20"/>
        <v>1.1955600000000002</v>
      </c>
      <c r="T69" s="37">
        <f t="shared" si="26"/>
        <v>24.6</v>
      </c>
    </row>
    <row r="70" spans="1:20">
      <c r="A70" s="8" t="s">
        <v>112</v>
      </c>
      <c r="B70" s="198">
        <v>24.6</v>
      </c>
      <c r="C70" s="198">
        <v>24.6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10.263120000000001</v>
      </c>
      <c r="J70" s="21">
        <f t="shared" si="22"/>
        <v>5.7391800000000002</v>
      </c>
      <c r="K70" s="21">
        <f t="shared" si="23"/>
        <v>7.4021400000000002</v>
      </c>
      <c r="L70" s="21">
        <f t="shared" si="24"/>
        <v>1.1955600000000002</v>
      </c>
      <c r="M70" s="159">
        <f t="shared" si="25"/>
        <v>24.6</v>
      </c>
      <c r="N70" s="22"/>
      <c r="P70" s="37">
        <f t="shared" si="17"/>
        <v>10.263120000000001</v>
      </c>
      <c r="Q70" s="37">
        <f t="shared" si="18"/>
        <v>5.7391800000000002</v>
      </c>
      <c r="R70" s="37">
        <f t="shared" si="19"/>
        <v>7.4021400000000002</v>
      </c>
      <c r="S70" s="37">
        <f t="shared" si="20"/>
        <v>1.1955600000000002</v>
      </c>
      <c r="T70" s="37">
        <f t="shared" si="26"/>
        <v>24.6</v>
      </c>
    </row>
    <row r="71" spans="1:20">
      <c r="A71" s="8" t="s">
        <v>113</v>
      </c>
      <c r="B71" s="198">
        <v>24.6</v>
      </c>
      <c r="C71" s="198">
        <v>24.6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10.263120000000001</v>
      </c>
      <c r="J71" s="21">
        <f t="shared" si="22"/>
        <v>5.7391800000000002</v>
      </c>
      <c r="K71" s="21">
        <f t="shared" si="23"/>
        <v>7.4021400000000002</v>
      </c>
      <c r="L71" s="21">
        <f t="shared" si="24"/>
        <v>1.1955600000000002</v>
      </c>
      <c r="M71" s="159">
        <f t="shared" si="25"/>
        <v>24.6</v>
      </c>
      <c r="N71" s="22"/>
      <c r="P71" s="37">
        <f t="shared" si="17"/>
        <v>10.263120000000001</v>
      </c>
      <c r="Q71" s="37">
        <f t="shared" si="18"/>
        <v>5.7391800000000002</v>
      </c>
      <c r="R71" s="37">
        <f t="shared" si="19"/>
        <v>7.4021400000000002</v>
      </c>
      <c r="S71" s="37">
        <f t="shared" si="20"/>
        <v>1.1955600000000002</v>
      </c>
      <c r="T71" s="37">
        <f t="shared" si="26"/>
        <v>24.6</v>
      </c>
    </row>
    <row r="72" spans="1:20">
      <c r="A72" s="8" t="s">
        <v>114</v>
      </c>
      <c r="B72" s="198">
        <v>24.6</v>
      </c>
      <c r="C72" s="198">
        <v>24.6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10.263120000000001</v>
      </c>
      <c r="J72" s="21">
        <f t="shared" si="22"/>
        <v>5.7391800000000002</v>
      </c>
      <c r="K72" s="21">
        <f t="shared" si="23"/>
        <v>7.4021400000000002</v>
      </c>
      <c r="L72" s="21">
        <f t="shared" si="24"/>
        <v>1.1955600000000002</v>
      </c>
      <c r="M72" s="159">
        <f t="shared" si="25"/>
        <v>24.6</v>
      </c>
      <c r="N72" s="22"/>
      <c r="P72" s="37">
        <f t="shared" si="17"/>
        <v>10.263120000000001</v>
      </c>
      <c r="Q72" s="37">
        <f t="shared" si="18"/>
        <v>5.7391800000000002</v>
      </c>
      <c r="R72" s="37">
        <f t="shared" si="19"/>
        <v>7.4021400000000002</v>
      </c>
      <c r="S72" s="37">
        <f t="shared" si="20"/>
        <v>1.1955600000000002</v>
      </c>
      <c r="T72" s="37">
        <f t="shared" si="26"/>
        <v>24.6</v>
      </c>
    </row>
    <row r="73" spans="1:20">
      <c r="A73" s="8" t="s">
        <v>115</v>
      </c>
      <c r="B73" s="198">
        <v>24.6</v>
      </c>
      <c r="C73" s="198">
        <v>24.6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10.263120000000001</v>
      </c>
      <c r="J73" s="21">
        <f t="shared" si="22"/>
        <v>5.7391800000000002</v>
      </c>
      <c r="K73" s="21">
        <f t="shared" si="23"/>
        <v>7.4021400000000002</v>
      </c>
      <c r="L73" s="21">
        <f t="shared" si="24"/>
        <v>1.1955600000000002</v>
      </c>
      <c r="M73" s="159">
        <f t="shared" si="25"/>
        <v>24.6</v>
      </c>
      <c r="N73" s="22"/>
      <c r="P73" s="37">
        <f t="shared" si="17"/>
        <v>10.263120000000001</v>
      </c>
      <c r="Q73" s="37">
        <f t="shared" si="18"/>
        <v>5.7391800000000002</v>
      </c>
      <c r="R73" s="37">
        <f t="shared" si="19"/>
        <v>7.4021400000000002</v>
      </c>
      <c r="S73" s="37">
        <f t="shared" si="20"/>
        <v>1.1955600000000002</v>
      </c>
      <c r="T73" s="37">
        <f t="shared" si="26"/>
        <v>24.6</v>
      </c>
    </row>
    <row r="74" spans="1:20">
      <c r="A74" s="8" t="s">
        <v>116</v>
      </c>
      <c r="B74" s="198">
        <v>24.6</v>
      </c>
      <c r="C74" s="198">
        <v>24.6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10.263120000000001</v>
      </c>
      <c r="J74" s="21">
        <f t="shared" si="22"/>
        <v>5.7391800000000002</v>
      </c>
      <c r="K74" s="21">
        <f t="shared" si="23"/>
        <v>7.4021400000000002</v>
      </c>
      <c r="L74" s="21">
        <f t="shared" si="24"/>
        <v>1.1955600000000002</v>
      </c>
      <c r="M74" s="159">
        <f t="shared" si="25"/>
        <v>24.6</v>
      </c>
      <c r="N74" s="22"/>
      <c r="P74" s="37">
        <f t="shared" si="17"/>
        <v>10.263120000000001</v>
      </c>
      <c r="Q74" s="37">
        <f t="shared" si="18"/>
        <v>5.7391800000000002</v>
      </c>
      <c r="R74" s="37">
        <f t="shared" si="19"/>
        <v>7.4021400000000002</v>
      </c>
      <c r="S74" s="37">
        <f t="shared" si="20"/>
        <v>1.1955600000000002</v>
      </c>
      <c r="T74" s="37">
        <f t="shared" si="26"/>
        <v>24.6</v>
      </c>
    </row>
    <row r="75" spans="1:20">
      <c r="A75" s="8" t="s">
        <v>117</v>
      </c>
      <c r="B75" s="198">
        <v>24.6</v>
      </c>
      <c r="C75" s="198">
        <v>24.6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10.263120000000001</v>
      </c>
      <c r="J75" s="21">
        <f t="shared" si="22"/>
        <v>5.7391800000000002</v>
      </c>
      <c r="K75" s="21">
        <f t="shared" si="23"/>
        <v>7.4021400000000002</v>
      </c>
      <c r="L75" s="21">
        <f t="shared" si="24"/>
        <v>1.1955600000000002</v>
      </c>
      <c r="M75" s="159">
        <f t="shared" si="25"/>
        <v>24.6</v>
      </c>
      <c r="N75" s="22"/>
      <c r="P75" s="37">
        <f t="shared" si="17"/>
        <v>10.263120000000001</v>
      </c>
      <c r="Q75" s="37">
        <f t="shared" si="18"/>
        <v>5.7391800000000002</v>
      </c>
      <c r="R75" s="37">
        <f t="shared" si="19"/>
        <v>7.4021400000000002</v>
      </c>
      <c r="S75" s="37">
        <f t="shared" si="20"/>
        <v>1.1955600000000002</v>
      </c>
      <c r="T75" s="37">
        <f t="shared" si="26"/>
        <v>24.6</v>
      </c>
    </row>
    <row r="76" spans="1:20">
      <c r="A76" s="8" t="s">
        <v>118</v>
      </c>
      <c r="B76" s="198">
        <v>24.6</v>
      </c>
      <c r="C76" s="198">
        <v>24.6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10.263120000000001</v>
      </c>
      <c r="J76" s="21">
        <f t="shared" si="22"/>
        <v>5.7391800000000002</v>
      </c>
      <c r="K76" s="21">
        <f t="shared" si="23"/>
        <v>7.4021400000000002</v>
      </c>
      <c r="L76" s="21">
        <f t="shared" si="24"/>
        <v>1.1955600000000002</v>
      </c>
      <c r="M76" s="159">
        <f t="shared" si="25"/>
        <v>24.6</v>
      </c>
      <c r="N76" s="22"/>
      <c r="P76" s="37">
        <f t="shared" si="17"/>
        <v>10.263120000000001</v>
      </c>
      <c r="Q76" s="37">
        <f t="shared" si="18"/>
        <v>5.7391800000000002</v>
      </c>
      <c r="R76" s="37">
        <f t="shared" si="19"/>
        <v>7.4021400000000002</v>
      </c>
      <c r="S76" s="37">
        <f t="shared" si="20"/>
        <v>1.1955600000000002</v>
      </c>
      <c r="T76" s="37">
        <f t="shared" si="26"/>
        <v>24.6</v>
      </c>
    </row>
    <row r="77" spans="1:20">
      <c r="A77" s="8" t="s">
        <v>119</v>
      </c>
      <c r="B77" s="198">
        <v>24.6</v>
      </c>
      <c r="C77" s="198">
        <v>24.6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10.263120000000001</v>
      </c>
      <c r="J77" s="21">
        <f t="shared" si="22"/>
        <v>5.7391800000000002</v>
      </c>
      <c r="K77" s="21">
        <f t="shared" si="23"/>
        <v>7.4021400000000002</v>
      </c>
      <c r="L77" s="21">
        <f t="shared" si="24"/>
        <v>1.1955600000000002</v>
      </c>
      <c r="M77" s="159">
        <f t="shared" si="25"/>
        <v>24.6</v>
      </c>
      <c r="N77" s="22"/>
      <c r="P77" s="37">
        <f t="shared" si="17"/>
        <v>10.263120000000001</v>
      </c>
      <c r="Q77" s="37">
        <f t="shared" si="18"/>
        <v>5.7391800000000002</v>
      </c>
      <c r="R77" s="37">
        <f t="shared" si="19"/>
        <v>7.4021400000000002</v>
      </c>
      <c r="S77" s="37">
        <f t="shared" si="20"/>
        <v>1.1955600000000002</v>
      </c>
      <c r="T77" s="37">
        <f t="shared" si="26"/>
        <v>24.6</v>
      </c>
    </row>
    <row r="78" spans="1:20">
      <c r="A78" s="8" t="s">
        <v>120</v>
      </c>
      <c r="B78" s="198">
        <v>24.6</v>
      </c>
      <c r="C78" s="198">
        <v>24.6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10.263120000000001</v>
      </c>
      <c r="J78" s="21">
        <f t="shared" si="22"/>
        <v>5.7391800000000002</v>
      </c>
      <c r="K78" s="21">
        <f t="shared" si="23"/>
        <v>7.4021400000000002</v>
      </c>
      <c r="L78" s="21">
        <f t="shared" si="24"/>
        <v>1.1955600000000002</v>
      </c>
      <c r="M78" s="159">
        <f t="shared" si="25"/>
        <v>24.6</v>
      </c>
      <c r="N78" s="22"/>
      <c r="P78" s="37">
        <f t="shared" si="17"/>
        <v>10.263120000000001</v>
      </c>
      <c r="Q78" s="37">
        <f t="shared" si="18"/>
        <v>5.7391800000000002</v>
      </c>
      <c r="R78" s="37">
        <f t="shared" si="19"/>
        <v>7.4021400000000002</v>
      </c>
      <c r="S78" s="37">
        <f t="shared" si="20"/>
        <v>1.1955600000000002</v>
      </c>
      <c r="T78" s="37">
        <f t="shared" si="26"/>
        <v>24.6</v>
      </c>
    </row>
    <row r="79" spans="1:20">
      <c r="A79" s="8" t="s">
        <v>121</v>
      </c>
      <c r="B79" s="198">
        <v>24.6</v>
      </c>
      <c r="C79" s="198">
        <v>24.6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10.263120000000001</v>
      </c>
      <c r="J79" s="21">
        <f t="shared" si="22"/>
        <v>5.7391800000000002</v>
      </c>
      <c r="K79" s="21">
        <f t="shared" si="23"/>
        <v>7.4021400000000002</v>
      </c>
      <c r="L79" s="21">
        <f t="shared" si="24"/>
        <v>1.1955600000000002</v>
      </c>
      <c r="M79" s="159">
        <f t="shared" si="25"/>
        <v>24.6</v>
      </c>
      <c r="N79" s="22"/>
      <c r="P79" s="37">
        <f t="shared" si="17"/>
        <v>10.263120000000001</v>
      </c>
      <c r="Q79" s="37">
        <f t="shared" si="18"/>
        <v>5.7391800000000002</v>
      </c>
      <c r="R79" s="37">
        <f t="shared" si="19"/>
        <v>7.4021400000000002</v>
      </c>
      <c r="S79" s="37">
        <f t="shared" si="20"/>
        <v>1.1955600000000002</v>
      </c>
      <c r="T79" s="37">
        <f t="shared" si="26"/>
        <v>24.6</v>
      </c>
    </row>
    <row r="80" spans="1:20">
      <c r="A80" s="8" t="s">
        <v>122</v>
      </c>
      <c r="B80" s="198">
        <v>24.6</v>
      </c>
      <c r="C80" s="198">
        <v>24.6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10.263120000000001</v>
      </c>
      <c r="J80" s="21">
        <f t="shared" si="22"/>
        <v>5.7391800000000002</v>
      </c>
      <c r="K80" s="21">
        <f t="shared" si="23"/>
        <v>7.4021400000000002</v>
      </c>
      <c r="L80" s="21">
        <f t="shared" si="24"/>
        <v>1.1955600000000002</v>
      </c>
      <c r="M80" s="159">
        <f t="shared" si="25"/>
        <v>24.6</v>
      </c>
      <c r="N80" s="22"/>
      <c r="P80" s="37">
        <f t="shared" si="17"/>
        <v>10.263120000000001</v>
      </c>
      <c r="Q80" s="37">
        <f t="shared" si="18"/>
        <v>5.7391800000000002</v>
      </c>
      <c r="R80" s="37">
        <f t="shared" si="19"/>
        <v>7.4021400000000002</v>
      </c>
      <c r="S80" s="37">
        <f t="shared" si="20"/>
        <v>1.1955600000000002</v>
      </c>
      <c r="T80" s="37">
        <f t="shared" si="26"/>
        <v>24.6</v>
      </c>
    </row>
    <row r="81" spans="1:20">
      <c r="A81" s="8" t="s">
        <v>123</v>
      </c>
      <c r="B81" s="198">
        <v>24.6</v>
      </c>
      <c r="C81" s="198">
        <v>24.6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10.263120000000001</v>
      </c>
      <c r="J81" s="21">
        <f t="shared" si="22"/>
        <v>5.7391800000000002</v>
      </c>
      <c r="K81" s="21">
        <f t="shared" si="23"/>
        <v>7.4021400000000002</v>
      </c>
      <c r="L81" s="21">
        <f t="shared" si="24"/>
        <v>1.1955600000000002</v>
      </c>
      <c r="M81" s="159">
        <f t="shared" si="25"/>
        <v>24.6</v>
      </c>
      <c r="N81" s="22"/>
      <c r="P81" s="37">
        <f t="shared" si="17"/>
        <v>10.263120000000001</v>
      </c>
      <c r="Q81" s="37">
        <f t="shared" si="18"/>
        <v>5.7391800000000002</v>
      </c>
      <c r="R81" s="37">
        <f t="shared" si="19"/>
        <v>7.4021400000000002</v>
      </c>
      <c r="S81" s="37">
        <f t="shared" si="20"/>
        <v>1.1955600000000002</v>
      </c>
      <c r="T81" s="37">
        <f t="shared" si="26"/>
        <v>24.6</v>
      </c>
    </row>
    <row r="82" spans="1:20">
      <c r="A82" s="8" t="s">
        <v>124</v>
      </c>
      <c r="B82" s="198">
        <v>24.6</v>
      </c>
      <c r="C82" s="198">
        <v>24.6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10.263120000000001</v>
      </c>
      <c r="J82" s="21">
        <f t="shared" si="22"/>
        <v>5.7391800000000002</v>
      </c>
      <c r="K82" s="21">
        <f t="shared" si="23"/>
        <v>7.4021400000000002</v>
      </c>
      <c r="L82" s="21">
        <f t="shared" si="24"/>
        <v>1.1955600000000002</v>
      </c>
      <c r="M82" s="159">
        <f t="shared" si="25"/>
        <v>24.6</v>
      </c>
      <c r="N82" s="22"/>
      <c r="P82" s="37">
        <f t="shared" si="17"/>
        <v>10.263120000000001</v>
      </c>
      <c r="Q82" s="37">
        <f t="shared" si="18"/>
        <v>5.7391800000000002</v>
      </c>
      <c r="R82" s="37">
        <f t="shared" si="19"/>
        <v>7.4021400000000002</v>
      </c>
      <c r="S82" s="37">
        <f t="shared" si="20"/>
        <v>1.1955600000000002</v>
      </c>
      <c r="T82" s="37">
        <f t="shared" si="26"/>
        <v>24.6</v>
      </c>
    </row>
    <row r="83" spans="1:20">
      <c r="A83" s="8" t="s">
        <v>125</v>
      </c>
      <c r="B83" s="198">
        <v>24.6</v>
      </c>
      <c r="C83" s="198">
        <v>24.6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10.263120000000001</v>
      </c>
      <c r="J83" s="21">
        <f t="shared" si="22"/>
        <v>5.7391800000000002</v>
      </c>
      <c r="K83" s="21">
        <f t="shared" si="23"/>
        <v>7.4021400000000002</v>
      </c>
      <c r="L83" s="21">
        <f t="shared" si="24"/>
        <v>1.1955600000000002</v>
      </c>
      <c r="M83" s="159">
        <f t="shared" si="25"/>
        <v>24.6</v>
      </c>
      <c r="N83" s="22"/>
      <c r="P83" s="37">
        <f t="shared" si="17"/>
        <v>10.263120000000001</v>
      </c>
      <c r="Q83" s="37">
        <f t="shared" si="18"/>
        <v>5.7391800000000002</v>
      </c>
      <c r="R83" s="37">
        <f t="shared" si="19"/>
        <v>7.4021400000000002</v>
      </c>
      <c r="S83" s="37">
        <f t="shared" si="20"/>
        <v>1.1955600000000002</v>
      </c>
      <c r="T83" s="37">
        <f t="shared" si="26"/>
        <v>24.6</v>
      </c>
    </row>
    <row r="84" spans="1:20">
      <c r="A84" s="8" t="s">
        <v>126</v>
      </c>
      <c r="B84" s="198">
        <v>24.6</v>
      </c>
      <c r="C84" s="198">
        <v>24.6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10.263120000000001</v>
      </c>
      <c r="J84" s="21">
        <f t="shared" si="22"/>
        <v>5.7391800000000002</v>
      </c>
      <c r="K84" s="21">
        <f t="shared" si="23"/>
        <v>7.4021400000000002</v>
      </c>
      <c r="L84" s="21">
        <f t="shared" si="24"/>
        <v>1.1955600000000002</v>
      </c>
      <c r="M84" s="159">
        <f t="shared" si="25"/>
        <v>24.6</v>
      </c>
      <c r="N84" s="22"/>
      <c r="P84" s="37">
        <f t="shared" si="17"/>
        <v>10.263120000000001</v>
      </c>
      <c r="Q84" s="37">
        <f t="shared" si="18"/>
        <v>5.7391800000000002</v>
      </c>
      <c r="R84" s="37">
        <f t="shared" si="19"/>
        <v>7.4021400000000002</v>
      </c>
      <c r="S84" s="37">
        <f t="shared" si="20"/>
        <v>1.1955600000000002</v>
      </c>
      <c r="T84" s="37">
        <f t="shared" si="26"/>
        <v>24.6</v>
      </c>
    </row>
    <row r="85" spans="1:20">
      <c r="A85" s="8" t="s">
        <v>127</v>
      </c>
      <c r="B85" s="198">
        <v>24.6</v>
      </c>
      <c r="C85" s="198">
        <v>24.6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10.263120000000001</v>
      </c>
      <c r="J85" s="21">
        <f t="shared" si="22"/>
        <v>5.7391800000000002</v>
      </c>
      <c r="K85" s="21">
        <f t="shared" si="23"/>
        <v>7.4021400000000002</v>
      </c>
      <c r="L85" s="21">
        <f t="shared" si="24"/>
        <v>1.1955600000000002</v>
      </c>
      <c r="M85" s="159">
        <f t="shared" si="25"/>
        <v>24.6</v>
      </c>
      <c r="N85" s="22"/>
      <c r="P85" s="37">
        <f t="shared" si="17"/>
        <v>10.263120000000001</v>
      </c>
      <c r="Q85" s="37">
        <f t="shared" si="18"/>
        <v>5.7391800000000002</v>
      </c>
      <c r="R85" s="37">
        <f t="shared" si="19"/>
        <v>7.4021400000000002</v>
      </c>
      <c r="S85" s="37">
        <f t="shared" si="20"/>
        <v>1.1955600000000002</v>
      </c>
      <c r="T85" s="37">
        <f t="shared" si="26"/>
        <v>24.6</v>
      </c>
    </row>
    <row r="86" spans="1:20">
      <c r="A86" s="8" t="s">
        <v>128</v>
      </c>
      <c r="B86" s="198">
        <v>24.6</v>
      </c>
      <c r="C86" s="198">
        <v>24.6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10.263120000000001</v>
      </c>
      <c r="J86" s="21">
        <f t="shared" si="22"/>
        <v>5.7391800000000002</v>
      </c>
      <c r="K86" s="21">
        <f t="shared" si="23"/>
        <v>7.4021400000000002</v>
      </c>
      <c r="L86" s="21">
        <f t="shared" si="24"/>
        <v>1.1955600000000002</v>
      </c>
      <c r="M86" s="159">
        <f t="shared" si="25"/>
        <v>24.6</v>
      </c>
      <c r="N86" s="22"/>
      <c r="P86" s="37">
        <f t="shared" si="17"/>
        <v>10.263120000000001</v>
      </c>
      <c r="Q86" s="37">
        <f t="shared" si="18"/>
        <v>5.7391800000000002</v>
      </c>
      <c r="R86" s="37">
        <f t="shared" si="19"/>
        <v>7.4021400000000002</v>
      </c>
      <c r="S86" s="37">
        <f t="shared" si="20"/>
        <v>1.1955600000000002</v>
      </c>
      <c r="T86" s="37">
        <f t="shared" si="26"/>
        <v>24.6</v>
      </c>
    </row>
    <row r="87" spans="1:20">
      <c r="A87" s="8" t="s">
        <v>129</v>
      </c>
      <c r="B87" s="198">
        <v>24.6</v>
      </c>
      <c r="C87" s="198">
        <v>24.6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10.263120000000001</v>
      </c>
      <c r="J87" s="21">
        <f t="shared" si="22"/>
        <v>5.7391800000000002</v>
      </c>
      <c r="K87" s="21">
        <f t="shared" si="23"/>
        <v>7.4021400000000002</v>
      </c>
      <c r="L87" s="21">
        <f t="shared" si="24"/>
        <v>1.1955600000000002</v>
      </c>
      <c r="M87" s="159">
        <f t="shared" si="25"/>
        <v>24.6</v>
      </c>
      <c r="N87" s="22"/>
      <c r="P87" s="37">
        <f t="shared" si="17"/>
        <v>10.263120000000001</v>
      </c>
      <c r="Q87" s="37">
        <f t="shared" si="18"/>
        <v>5.7391800000000002</v>
      </c>
      <c r="R87" s="37">
        <f t="shared" si="19"/>
        <v>7.4021400000000002</v>
      </c>
      <c r="S87" s="37">
        <f t="shared" si="20"/>
        <v>1.1955600000000002</v>
      </c>
      <c r="T87" s="37">
        <f t="shared" si="26"/>
        <v>24.6</v>
      </c>
    </row>
    <row r="88" spans="1:20">
      <c r="A88" s="8" t="s">
        <v>130</v>
      </c>
      <c r="B88" s="198">
        <v>24.6</v>
      </c>
      <c r="C88" s="198">
        <v>24.6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10.263120000000001</v>
      </c>
      <c r="J88" s="21">
        <f t="shared" si="22"/>
        <v>5.7391800000000002</v>
      </c>
      <c r="K88" s="21">
        <f t="shared" si="23"/>
        <v>7.4021400000000002</v>
      </c>
      <c r="L88" s="21">
        <f t="shared" si="24"/>
        <v>1.1955600000000002</v>
      </c>
      <c r="M88" s="159">
        <f t="shared" si="25"/>
        <v>24.6</v>
      </c>
      <c r="N88" s="22"/>
      <c r="P88" s="37">
        <f t="shared" si="17"/>
        <v>10.263120000000001</v>
      </c>
      <c r="Q88" s="37">
        <f t="shared" si="18"/>
        <v>5.7391800000000002</v>
      </c>
      <c r="R88" s="37">
        <f t="shared" si="19"/>
        <v>7.4021400000000002</v>
      </c>
      <c r="S88" s="37">
        <f t="shared" si="20"/>
        <v>1.1955600000000002</v>
      </c>
      <c r="T88" s="37">
        <f t="shared" si="26"/>
        <v>24.6</v>
      </c>
    </row>
    <row r="89" spans="1:20">
      <c r="A89" s="8" t="s">
        <v>131</v>
      </c>
      <c r="B89" s="198">
        <v>24.6</v>
      </c>
      <c r="C89" s="198">
        <v>24.6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10.263120000000001</v>
      </c>
      <c r="J89" s="21">
        <f t="shared" si="22"/>
        <v>5.7391800000000002</v>
      </c>
      <c r="K89" s="21">
        <f t="shared" si="23"/>
        <v>7.4021400000000002</v>
      </c>
      <c r="L89" s="21">
        <f t="shared" si="24"/>
        <v>1.1955600000000002</v>
      </c>
      <c r="M89" s="159">
        <f t="shared" si="25"/>
        <v>24.6</v>
      </c>
      <c r="N89" s="22"/>
      <c r="P89" s="37">
        <f t="shared" si="17"/>
        <v>10.263120000000001</v>
      </c>
      <c r="Q89" s="37">
        <f t="shared" si="18"/>
        <v>5.7391800000000002</v>
      </c>
      <c r="R89" s="37">
        <f t="shared" si="19"/>
        <v>7.4021400000000002</v>
      </c>
      <c r="S89" s="37">
        <f t="shared" si="20"/>
        <v>1.1955600000000002</v>
      </c>
      <c r="T89" s="37">
        <f t="shared" si="26"/>
        <v>24.6</v>
      </c>
    </row>
    <row r="90" spans="1:20">
      <c r="A90" s="8" t="s">
        <v>132</v>
      </c>
      <c r="B90" s="198">
        <v>24.6</v>
      </c>
      <c r="C90" s="198">
        <v>24.6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10.263120000000001</v>
      </c>
      <c r="J90" s="21">
        <f t="shared" si="22"/>
        <v>5.7391800000000002</v>
      </c>
      <c r="K90" s="21">
        <f t="shared" si="23"/>
        <v>7.4021400000000002</v>
      </c>
      <c r="L90" s="21">
        <f t="shared" si="24"/>
        <v>1.1955600000000002</v>
      </c>
      <c r="M90" s="159">
        <f t="shared" si="25"/>
        <v>24.6</v>
      </c>
      <c r="N90" s="22"/>
      <c r="P90" s="37">
        <f t="shared" si="17"/>
        <v>10.263120000000001</v>
      </c>
      <c r="Q90" s="37">
        <f t="shared" si="18"/>
        <v>5.7391800000000002</v>
      </c>
      <c r="R90" s="37">
        <f t="shared" si="19"/>
        <v>7.4021400000000002</v>
      </c>
      <c r="S90" s="37">
        <f t="shared" si="20"/>
        <v>1.1955600000000002</v>
      </c>
      <c r="T90" s="37">
        <f t="shared" si="26"/>
        <v>24.6</v>
      </c>
    </row>
    <row r="91" spans="1:20">
      <c r="A91" s="8" t="s">
        <v>133</v>
      </c>
      <c r="B91" s="198">
        <v>24.6</v>
      </c>
      <c r="C91" s="198">
        <v>24.6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10.263120000000001</v>
      </c>
      <c r="J91" s="21">
        <f t="shared" si="22"/>
        <v>5.7391800000000002</v>
      </c>
      <c r="K91" s="21">
        <f t="shared" si="23"/>
        <v>7.4021400000000002</v>
      </c>
      <c r="L91" s="21">
        <f t="shared" si="24"/>
        <v>1.1955600000000002</v>
      </c>
      <c r="M91" s="159">
        <f t="shared" si="25"/>
        <v>24.6</v>
      </c>
      <c r="N91" s="22"/>
      <c r="P91" s="37">
        <f t="shared" si="17"/>
        <v>10.263120000000001</v>
      </c>
      <c r="Q91" s="37">
        <f t="shared" si="18"/>
        <v>5.7391800000000002</v>
      </c>
      <c r="R91" s="37">
        <f t="shared" si="19"/>
        <v>7.4021400000000002</v>
      </c>
      <c r="S91" s="37">
        <f t="shared" si="20"/>
        <v>1.1955600000000002</v>
      </c>
      <c r="T91" s="37">
        <f t="shared" si="26"/>
        <v>24.6</v>
      </c>
    </row>
    <row r="92" spans="1:20">
      <c r="A92" s="8" t="s">
        <v>134</v>
      </c>
      <c r="B92" s="198">
        <v>24.6</v>
      </c>
      <c r="C92" s="198">
        <v>24.6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10.263120000000001</v>
      </c>
      <c r="J92" s="21">
        <f t="shared" si="22"/>
        <v>5.7391800000000002</v>
      </c>
      <c r="K92" s="21">
        <f t="shared" si="23"/>
        <v>7.4021400000000002</v>
      </c>
      <c r="L92" s="21">
        <f t="shared" si="24"/>
        <v>1.1955600000000002</v>
      </c>
      <c r="M92" s="159">
        <f t="shared" si="25"/>
        <v>24.6</v>
      </c>
      <c r="N92" s="22"/>
      <c r="P92" s="37">
        <f t="shared" si="17"/>
        <v>10.263120000000001</v>
      </c>
      <c r="Q92" s="37">
        <f t="shared" si="18"/>
        <v>5.7391800000000002</v>
      </c>
      <c r="R92" s="37">
        <f t="shared" si="19"/>
        <v>7.4021400000000002</v>
      </c>
      <c r="S92" s="37">
        <f t="shared" si="20"/>
        <v>1.1955600000000002</v>
      </c>
      <c r="T92" s="37">
        <f t="shared" si="26"/>
        <v>24.6</v>
      </c>
    </row>
    <row r="93" spans="1:20">
      <c r="A93" s="8" t="s">
        <v>135</v>
      </c>
      <c r="B93" s="198">
        <v>24.6</v>
      </c>
      <c r="C93" s="198">
        <v>24.6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10.263120000000001</v>
      </c>
      <c r="J93" s="21">
        <f t="shared" si="22"/>
        <v>5.7391800000000002</v>
      </c>
      <c r="K93" s="21">
        <f t="shared" si="23"/>
        <v>7.4021400000000002</v>
      </c>
      <c r="L93" s="21">
        <f t="shared" si="24"/>
        <v>1.1955600000000002</v>
      </c>
      <c r="M93" s="159">
        <f t="shared" si="25"/>
        <v>24.6</v>
      </c>
      <c r="N93" s="22"/>
      <c r="P93" s="37">
        <f t="shared" si="17"/>
        <v>10.263120000000001</v>
      </c>
      <c r="Q93" s="37">
        <f t="shared" si="18"/>
        <v>5.7391800000000002</v>
      </c>
      <c r="R93" s="37">
        <f t="shared" si="19"/>
        <v>7.4021400000000002</v>
      </c>
      <c r="S93" s="37">
        <f t="shared" si="20"/>
        <v>1.1955600000000002</v>
      </c>
      <c r="T93" s="37">
        <f t="shared" si="26"/>
        <v>24.6</v>
      </c>
    </row>
    <row r="94" spans="1:20">
      <c r="A94" s="8" t="s">
        <v>136</v>
      </c>
      <c r="B94" s="198">
        <v>24.6</v>
      </c>
      <c r="C94" s="198">
        <v>24.6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10.263120000000001</v>
      </c>
      <c r="J94" s="21">
        <f t="shared" si="22"/>
        <v>5.7391800000000002</v>
      </c>
      <c r="K94" s="21">
        <f t="shared" si="23"/>
        <v>7.4021400000000002</v>
      </c>
      <c r="L94" s="21">
        <f t="shared" si="24"/>
        <v>1.1955600000000002</v>
      </c>
      <c r="M94" s="159">
        <f t="shared" si="25"/>
        <v>24.6</v>
      </c>
      <c r="N94" s="22"/>
      <c r="P94" s="37">
        <f t="shared" si="17"/>
        <v>10.263120000000001</v>
      </c>
      <c r="Q94" s="37">
        <f t="shared" si="18"/>
        <v>5.7391800000000002</v>
      </c>
      <c r="R94" s="37">
        <f t="shared" si="19"/>
        <v>7.4021400000000002</v>
      </c>
      <c r="S94" s="37">
        <f t="shared" si="20"/>
        <v>1.1955600000000002</v>
      </c>
      <c r="T94" s="37">
        <f t="shared" si="26"/>
        <v>24.6</v>
      </c>
    </row>
    <row r="95" spans="1:20">
      <c r="A95" s="8" t="s">
        <v>137</v>
      </c>
      <c r="B95" s="198">
        <v>24.6</v>
      </c>
      <c r="C95" s="198">
        <v>24.6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10.263120000000001</v>
      </c>
      <c r="J95" s="21">
        <f t="shared" si="22"/>
        <v>5.7391800000000002</v>
      </c>
      <c r="K95" s="21">
        <f t="shared" si="23"/>
        <v>7.4021400000000002</v>
      </c>
      <c r="L95" s="21">
        <f t="shared" si="24"/>
        <v>1.1955600000000002</v>
      </c>
      <c r="M95" s="159">
        <f t="shared" si="25"/>
        <v>24.6</v>
      </c>
      <c r="N95" s="22"/>
      <c r="P95" s="37">
        <f t="shared" si="17"/>
        <v>10.263120000000001</v>
      </c>
      <c r="Q95" s="37">
        <f t="shared" si="18"/>
        <v>5.7391800000000002</v>
      </c>
      <c r="R95" s="37">
        <f t="shared" si="19"/>
        <v>7.4021400000000002</v>
      </c>
      <c r="S95" s="37">
        <f t="shared" si="20"/>
        <v>1.1955600000000002</v>
      </c>
      <c r="T95" s="37">
        <f t="shared" si="26"/>
        <v>24.6</v>
      </c>
    </row>
    <row r="96" spans="1:20">
      <c r="A96" s="8" t="s">
        <v>138</v>
      </c>
      <c r="B96" s="198">
        <v>24.6</v>
      </c>
      <c r="C96" s="198">
        <v>24.6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10.263120000000001</v>
      </c>
      <c r="J96" s="21">
        <f t="shared" si="22"/>
        <v>5.7391800000000002</v>
      </c>
      <c r="K96" s="21">
        <f t="shared" si="23"/>
        <v>7.4021400000000002</v>
      </c>
      <c r="L96" s="21">
        <f t="shared" si="24"/>
        <v>1.1955600000000002</v>
      </c>
      <c r="M96" s="159">
        <f t="shared" si="25"/>
        <v>24.6</v>
      </c>
      <c r="N96" s="22"/>
      <c r="P96" s="37">
        <f t="shared" si="17"/>
        <v>10.263120000000001</v>
      </c>
      <c r="Q96" s="37">
        <f t="shared" si="18"/>
        <v>5.7391800000000002</v>
      </c>
      <c r="R96" s="37">
        <f t="shared" si="19"/>
        <v>7.4021400000000002</v>
      </c>
      <c r="S96" s="37">
        <f t="shared" si="20"/>
        <v>1.1955600000000002</v>
      </c>
      <c r="T96" s="37">
        <f t="shared" si="26"/>
        <v>24.6</v>
      </c>
    </row>
    <row r="97" spans="1:23">
      <c r="A97" s="8" t="s">
        <v>139</v>
      </c>
      <c r="B97" s="198">
        <v>24.6</v>
      </c>
      <c r="C97" s="198">
        <v>24.6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10.263120000000001</v>
      </c>
      <c r="J97" s="21">
        <f t="shared" si="22"/>
        <v>5.7391800000000002</v>
      </c>
      <c r="K97" s="21">
        <f t="shared" si="23"/>
        <v>7.4021400000000002</v>
      </c>
      <c r="L97" s="21">
        <f t="shared" si="24"/>
        <v>1.1955600000000002</v>
      </c>
      <c r="M97" s="159">
        <f t="shared" si="25"/>
        <v>24.6</v>
      </c>
      <c r="N97" s="22"/>
      <c r="P97" s="37">
        <f t="shared" si="17"/>
        <v>10.263120000000001</v>
      </c>
      <c r="Q97" s="37">
        <f t="shared" si="18"/>
        <v>5.7391800000000002</v>
      </c>
      <c r="R97" s="37">
        <f t="shared" si="19"/>
        <v>7.4021400000000002</v>
      </c>
      <c r="S97" s="37">
        <f t="shared" si="20"/>
        <v>1.1955600000000002</v>
      </c>
      <c r="T97" s="37">
        <f t="shared" si="26"/>
        <v>24.6</v>
      </c>
    </row>
    <row r="98" spans="1:23" ht="15.75" thickBot="1">
      <c r="A98" s="8" t="s">
        <v>140</v>
      </c>
      <c r="B98" s="198">
        <v>24.6</v>
      </c>
      <c r="C98" s="198">
        <v>24.6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10.263120000000001</v>
      </c>
      <c r="J98" s="21">
        <f t="shared" si="22"/>
        <v>5.7391800000000002</v>
      </c>
      <c r="K98" s="21">
        <f t="shared" si="23"/>
        <v>7.4021400000000002</v>
      </c>
      <c r="L98" s="21">
        <f t="shared" si="24"/>
        <v>1.1955600000000002</v>
      </c>
      <c r="M98" s="159">
        <f t="shared" si="25"/>
        <v>24.6</v>
      </c>
      <c r="N98" s="22"/>
      <c r="P98" s="37">
        <f t="shared" si="17"/>
        <v>10.263120000000001</v>
      </c>
      <c r="Q98" s="37">
        <f t="shared" si="18"/>
        <v>5.7391800000000002</v>
      </c>
      <c r="R98" s="37">
        <f t="shared" si="19"/>
        <v>7.4021400000000002</v>
      </c>
      <c r="S98" s="37">
        <f t="shared" si="20"/>
        <v>1.1955600000000002</v>
      </c>
      <c r="T98" s="37">
        <f t="shared" si="26"/>
        <v>24.6</v>
      </c>
    </row>
    <row r="99" spans="1:23" ht="15.75" thickBot="1">
      <c r="A99" s="8" t="s">
        <v>171</v>
      </c>
      <c r="B99" s="20">
        <f t="shared" ref="B99:H99" si="27">SUM(B3:B98)/4000</f>
        <v>0.57892499999999925</v>
      </c>
      <c r="C99" s="20">
        <f t="shared" si="27"/>
        <v>0.57869999999999933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0.24143363999999939</v>
      </c>
      <c r="J99" s="160">
        <f t="shared" ref="J99:L99" si="28">SUM(J3:J98)/4000</f>
        <v>0.13501070999999981</v>
      </c>
      <c r="K99" s="160">
        <f t="shared" si="28"/>
        <v>0.17413083000000001</v>
      </c>
      <c r="L99" s="160">
        <f t="shared" si="28"/>
        <v>2.8124820000000009E-2</v>
      </c>
      <c r="M99" s="161">
        <f>SUM(M3:M98)/4000</f>
        <v>0.57869999999999933</v>
      </c>
      <c r="N99" s="23"/>
      <c r="P99" s="37">
        <f>SUM(P3:P98)/4000</f>
        <v>0.24143363999999939</v>
      </c>
      <c r="Q99" s="37">
        <f t="shared" ref="Q99:S99" si="29">SUM(Q3:Q98)/4000</f>
        <v>0.13501070999999981</v>
      </c>
      <c r="R99" s="37">
        <f t="shared" si="29"/>
        <v>0.17413083000000001</v>
      </c>
      <c r="S99" s="37">
        <f t="shared" si="29"/>
        <v>2.8124820000000009E-2</v>
      </c>
      <c r="T99" s="37">
        <f t="shared" si="26"/>
        <v>0.57869999999999922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87.93</v>
      </c>
      <c r="I3" s="53">
        <v>0</v>
      </c>
      <c r="J3" s="53">
        <v>127.55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215.48</v>
      </c>
      <c r="W3">
        <v>87.93</v>
      </c>
      <c r="X3">
        <v>0</v>
      </c>
      <c r="Y3">
        <v>0</v>
      </c>
      <c r="Z3">
        <v>127.55</v>
      </c>
    </row>
    <row r="4" spans="1:26">
      <c r="D4" t="s">
        <v>442</v>
      </c>
      <c r="F4" t="s">
        <v>441</v>
      </c>
      <c r="G4" t="s">
        <v>46</v>
      </c>
      <c r="H4" s="73">
        <v>67.739999999999995</v>
      </c>
      <c r="I4" s="46">
        <v>0</v>
      </c>
      <c r="J4" s="46">
        <v>124.65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192.39</v>
      </c>
      <c r="W4">
        <v>67.739999999999995</v>
      </c>
      <c r="X4">
        <v>0</v>
      </c>
      <c r="Y4">
        <v>0</v>
      </c>
      <c r="Z4">
        <v>124.65</v>
      </c>
    </row>
    <row r="5" spans="1:26">
      <c r="G5" t="s">
        <v>47</v>
      </c>
      <c r="H5" s="73">
        <v>42.23</v>
      </c>
      <c r="I5" s="46">
        <v>0</v>
      </c>
      <c r="J5" s="46">
        <v>137.21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179.44</v>
      </c>
      <c r="W5">
        <v>42.23</v>
      </c>
      <c r="X5">
        <v>0</v>
      </c>
      <c r="Y5">
        <v>0</v>
      </c>
      <c r="Z5">
        <v>137.21</v>
      </c>
    </row>
    <row r="6" spans="1:26">
      <c r="G6" t="s">
        <v>48</v>
      </c>
      <c r="H6" s="73">
        <v>0</v>
      </c>
      <c r="I6" s="46">
        <v>0</v>
      </c>
      <c r="J6" s="46">
        <v>121.75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121.75</v>
      </c>
      <c r="W6">
        <v>0</v>
      </c>
      <c r="X6">
        <v>0</v>
      </c>
      <c r="Y6">
        <v>0</v>
      </c>
      <c r="Z6">
        <v>121.75</v>
      </c>
    </row>
    <row r="7" spans="1:26">
      <c r="G7" t="s">
        <v>49</v>
      </c>
      <c r="H7" s="73">
        <v>134.32</v>
      </c>
      <c r="I7" s="46">
        <v>0</v>
      </c>
      <c r="J7" s="46">
        <v>93.73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228.05</v>
      </c>
      <c r="W7">
        <v>134.32</v>
      </c>
      <c r="X7">
        <v>0</v>
      </c>
      <c r="Y7">
        <v>0</v>
      </c>
      <c r="Z7">
        <v>93.73</v>
      </c>
    </row>
    <row r="8" spans="1:26">
      <c r="G8" t="s">
        <v>50</v>
      </c>
      <c r="H8" s="73">
        <v>123.69</v>
      </c>
      <c r="I8" s="46">
        <v>0</v>
      </c>
      <c r="J8" s="46">
        <v>69.569999999999993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193.26</v>
      </c>
      <c r="W8">
        <v>123.69</v>
      </c>
      <c r="X8">
        <v>0</v>
      </c>
      <c r="Y8">
        <v>0</v>
      </c>
      <c r="Z8">
        <v>69.569999999999993</v>
      </c>
    </row>
    <row r="9" spans="1:26">
      <c r="G9" t="s">
        <v>51</v>
      </c>
      <c r="H9" s="73">
        <v>110.16</v>
      </c>
      <c r="I9" s="46">
        <v>0</v>
      </c>
      <c r="J9" s="46">
        <v>46.38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156.54</v>
      </c>
      <c r="W9">
        <v>110.16</v>
      </c>
      <c r="X9">
        <v>0</v>
      </c>
      <c r="Y9">
        <v>0</v>
      </c>
      <c r="Z9">
        <v>46.38</v>
      </c>
    </row>
    <row r="10" spans="1:26">
      <c r="G10" t="s">
        <v>52</v>
      </c>
      <c r="H10" s="73">
        <v>99.53</v>
      </c>
      <c r="I10" s="46">
        <v>0</v>
      </c>
      <c r="J10" s="46">
        <v>24.16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123.69</v>
      </c>
      <c r="W10">
        <v>99.53</v>
      </c>
      <c r="X10">
        <v>0</v>
      </c>
      <c r="Y10">
        <v>0</v>
      </c>
      <c r="Z10">
        <v>24.16</v>
      </c>
    </row>
    <row r="11" spans="1:26">
      <c r="G11" t="s">
        <v>53</v>
      </c>
      <c r="H11" s="73">
        <v>97.6</v>
      </c>
      <c r="I11" s="46">
        <v>0</v>
      </c>
      <c r="J11" s="46">
        <v>7.73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105.33</v>
      </c>
      <c r="W11">
        <v>97.6</v>
      </c>
      <c r="X11">
        <v>0</v>
      </c>
      <c r="Y11">
        <v>0</v>
      </c>
      <c r="Z11">
        <v>7.73</v>
      </c>
    </row>
    <row r="12" spans="1:26">
      <c r="G12" t="s">
        <v>54</v>
      </c>
      <c r="H12" s="73">
        <v>68.61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68.61</v>
      </c>
      <c r="W12">
        <v>68.61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43.48</v>
      </c>
      <c r="I13" s="46">
        <v>0</v>
      </c>
      <c r="J13" s="46">
        <v>0.97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44.45</v>
      </c>
      <c r="W13">
        <v>43.48</v>
      </c>
      <c r="X13">
        <v>0</v>
      </c>
      <c r="Y13">
        <v>0</v>
      </c>
      <c r="Z13">
        <v>0.97</v>
      </c>
    </row>
    <row r="14" spans="1:26">
      <c r="G14" t="s">
        <v>56</v>
      </c>
      <c r="H14" s="73">
        <v>33.82</v>
      </c>
      <c r="I14" s="46">
        <v>0</v>
      </c>
      <c r="J14" s="46">
        <v>0</v>
      </c>
      <c r="K14" s="46">
        <v>0</v>
      </c>
      <c r="L14" s="46">
        <v>0</v>
      </c>
      <c r="M14" s="74">
        <v>1.55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35.369999999999997</v>
      </c>
      <c r="W14">
        <v>33.82</v>
      </c>
      <c r="X14">
        <v>0</v>
      </c>
      <c r="Y14">
        <v>1.55</v>
      </c>
      <c r="Z14">
        <v>0</v>
      </c>
    </row>
    <row r="15" spans="1:26">
      <c r="G15" t="s">
        <v>57</v>
      </c>
      <c r="H15" s="73">
        <v>67.64</v>
      </c>
      <c r="I15" s="46">
        <v>0</v>
      </c>
      <c r="J15" s="46">
        <v>0</v>
      </c>
      <c r="K15" s="46">
        <v>0</v>
      </c>
      <c r="L15" s="46">
        <v>0</v>
      </c>
      <c r="M15" s="74">
        <v>3.67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71.31</v>
      </c>
      <c r="W15">
        <v>67.64</v>
      </c>
      <c r="X15">
        <v>0</v>
      </c>
      <c r="Y15">
        <v>3.67</v>
      </c>
      <c r="Z15">
        <v>0</v>
      </c>
    </row>
    <row r="16" spans="1:26">
      <c r="G16" t="s">
        <v>58</v>
      </c>
      <c r="H16" s="73">
        <v>86.01</v>
      </c>
      <c r="I16" s="46">
        <v>0</v>
      </c>
      <c r="J16" s="46">
        <v>0</v>
      </c>
      <c r="K16" s="46">
        <v>0</v>
      </c>
      <c r="L16" s="46">
        <v>0</v>
      </c>
      <c r="M16" s="74">
        <v>4.7300000000000004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90.74</v>
      </c>
      <c r="W16">
        <v>86.01</v>
      </c>
      <c r="X16">
        <v>0</v>
      </c>
      <c r="Y16">
        <v>4.7300000000000004</v>
      </c>
      <c r="Z16">
        <v>0</v>
      </c>
    </row>
    <row r="17" spans="7:26">
      <c r="G17" t="s">
        <v>59</v>
      </c>
      <c r="H17" s="73">
        <v>66.680000000000007</v>
      </c>
      <c r="I17" s="46">
        <v>0</v>
      </c>
      <c r="J17" s="46">
        <v>0</v>
      </c>
      <c r="K17" s="46">
        <v>0</v>
      </c>
      <c r="L17" s="46">
        <v>0</v>
      </c>
      <c r="M17" s="74">
        <v>3.38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70.06</v>
      </c>
      <c r="W17">
        <v>66.680000000000007</v>
      </c>
      <c r="X17">
        <v>0</v>
      </c>
      <c r="Y17">
        <v>3.38</v>
      </c>
      <c r="Z17">
        <v>0</v>
      </c>
    </row>
    <row r="18" spans="7:26">
      <c r="G18" t="s">
        <v>60</v>
      </c>
      <c r="H18" s="73">
        <v>35.75</v>
      </c>
      <c r="I18" s="46">
        <v>0</v>
      </c>
      <c r="J18" s="46">
        <v>0</v>
      </c>
      <c r="K18" s="46">
        <v>0</v>
      </c>
      <c r="L18" s="46">
        <v>0</v>
      </c>
      <c r="M18" s="74">
        <v>3.96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39.71</v>
      </c>
      <c r="W18">
        <v>35.75</v>
      </c>
      <c r="X18">
        <v>0</v>
      </c>
      <c r="Y18">
        <v>3.96</v>
      </c>
      <c r="Z18">
        <v>0</v>
      </c>
    </row>
    <row r="19" spans="7:26">
      <c r="G19" t="s">
        <v>61</v>
      </c>
      <c r="H19" s="73">
        <v>11.59</v>
      </c>
      <c r="I19" s="46">
        <v>0</v>
      </c>
      <c r="J19" s="46">
        <v>0</v>
      </c>
      <c r="K19" s="46">
        <v>0</v>
      </c>
      <c r="L19" s="46">
        <v>0</v>
      </c>
      <c r="M19" s="74">
        <v>2.61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14.2</v>
      </c>
      <c r="W19">
        <v>11.59</v>
      </c>
      <c r="X19">
        <v>0</v>
      </c>
      <c r="Y19">
        <v>2.61</v>
      </c>
      <c r="Z19">
        <v>0</v>
      </c>
    </row>
    <row r="20" spans="7:26">
      <c r="G20" t="s">
        <v>62</v>
      </c>
      <c r="H20" s="73">
        <v>75.37</v>
      </c>
      <c r="I20" s="46">
        <v>0</v>
      </c>
      <c r="J20" s="46">
        <v>0</v>
      </c>
      <c r="K20" s="46">
        <v>0</v>
      </c>
      <c r="L20" s="46">
        <v>0</v>
      </c>
      <c r="M20" s="74">
        <v>4.83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80.2</v>
      </c>
      <c r="W20">
        <v>75.37</v>
      </c>
      <c r="X20">
        <v>0</v>
      </c>
      <c r="Y20">
        <v>4.83</v>
      </c>
      <c r="Z20">
        <v>0</v>
      </c>
    </row>
    <row r="21" spans="7:26">
      <c r="G21" t="s">
        <v>63</v>
      </c>
      <c r="H21" s="73">
        <v>53.14</v>
      </c>
      <c r="I21" s="46">
        <v>0</v>
      </c>
      <c r="J21" s="46">
        <v>0</v>
      </c>
      <c r="K21" s="46">
        <v>0</v>
      </c>
      <c r="L21" s="46">
        <v>0</v>
      </c>
      <c r="M21" s="74">
        <v>5.8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58.94</v>
      </c>
      <c r="W21">
        <v>53.14</v>
      </c>
      <c r="X21">
        <v>0</v>
      </c>
      <c r="Y21">
        <v>5.8</v>
      </c>
      <c r="Z21">
        <v>0</v>
      </c>
    </row>
    <row r="22" spans="7:26">
      <c r="G22" t="s">
        <v>64</v>
      </c>
      <c r="H22" s="73">
        <v>9.66</v>
      </c>
      <c r="I22" s="46">
        <v>0</v>
      </c>
      <c r="J22" s="46">
        <v>0</v>
      </c>
      <c r="K22" s="46">
        <v>0</v>
      </c>
      <c r="L22" s="46">
        <v>0</v>
      </c>
      <c r="M22" s="74">
        <v>4.54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14.2</v>
      </c>
      <c r="W22">
        <v>9.66</v>
      </c>
      <c r="X22">
        <v>0</v>
      </c>
      <c r="Y22">
        <v>4.54</v>
      </c>
      <c r="Z22">
        <v>0</v>
      </c>
    </row>
    <row r="23" spans="7:26">
      <c r="G23" t="s">
        <v>65</v>
      </c>
      <c r="H23" s="73">
        <v>152.68</v>
      </c>
      <c r="I23" s="46">
        <v>0</v>
      </c>
      <c r="J23" s="46">
        <v>0</v>
      </c>
      <c r="K23" s="46">
        <v>0</v>
      </c>
      <c r="L23" s="46">
        <v>0</v>
      </c>
      <c r="M23" s="74">
        <v>7.15</v>
      </c>
      <c r="N23" s="73">
        <v>0</v>
      </c>
      <c r="O23" s="46">
        <v>-15.57</v>
      </c>
      <c r="P23" s="46">
        <v>0</v>
      </c>
      <c r="Q23" s="46">
        <v>0</v>
      </c>
      <c r="R23" s="46">
        <v>0</v>
      </c>
      <c r="S23" s="74">
        <v>0</v>
      </c>
      <c r="U23" s="73">
        <v>-15.57</v>
      </c>
      <c r="V23" s="74">
        <v>159.83000000000001</v>
      </c>
      <c r="W23">
        <v>152.68</v>
      </c>
      <c r="X23">
        <v>-15.57</v>
      </c>
      <c r="Y23">
        <v>7.15</v>
      </c>
      <c r="Z23">
        <v>0</v>
      </c>
    </row>
    <row r="24" spans="7:26">
      <c r="G24" t="s">
        <v>66</v>
      </c>
      <c r="H24" s="73">
        <v>152.68</v>
      </c>
      <c r="I24" s="46">
        <v>0</v>
      </c>
      <c r="J24" s="46">
        <v>0</v>
      </c>
      <c r="K24" s="46">
        <v>0</v>
      </c>
      <c r="L24" s="46">
        <v>0</v>
      </c>
      <c r="M24" s="74">
        <v>7.15</v>
      </c>
      <c r="N24" s="73">
        <v>0</v>
      </c>
      <c r="O24" s="46">
        <v>-19.53</v>
      </c>
      <c r="P24" s="46">
        <v>0</v>
      </c>
      <c r="Q24" s="46">
        <v>0</v>
      </c>
      <c r="R24" s="46">
        <v>0</v>
      </c>
      <c r="S24" s="74">
        <v>0</v>
      </c>
      <c r="U24" s="73">
        <v>-19.53</v>
      </c>
      <c r="V24" s="74">
        <v>159.83000000000001</v>
      </c>
      <c r="W24">
        <v>152.68</v>
      </c>
      <c r="X24">
        <v>-19.53</v>
      </c>
      <c r="Y24">
        <v>7.15</v>
      </c>
      <c r="Z24">
        <v>0</v>
      </c>
    </row>
    <row r="25" spans="7:26">
      <c r="G25" t="s">
        <v>67</v>
      </c>
      <c r="H25" s="73">
        <v>146.88</v>
      </c>
      <c r="I25" s="46">
        <v>0</v>
      </c>
      <c r="J25" s="46">
        <v>0</v>
      </c>
      <c r="K25" s="46">
        <v>0</v>
      </c>
      <c r="L25" s="46">
        <v>0</v>
      </c>
      <c r="M25" s="74">
        <v>7.15</v>
      </c>
      <c r="N25" s="73">
        <v>0</v>
      </c>
      <c r="O25" s="46">
        <v>-92</v>
      </c>
      <c r="P25" s="46">
        <v>0</v>
      </c>
      <c r="Q25" s="46">
        <v>0</v>
      </c>
      <c r="R25" s="46">
        <v>0</v>
      </c>
      <c r="S25" s="74">
        <v>0</v>
      </c>
      <c r="U25" s="73">
        <v>-92</v>
      </c>
      <c r="V25" s="74">
        <v>154.03</v>
      </c>
      <c r="W25">
        <v>146.88</v>
      </c>
      <c r="X25">
        <v>-92</v>
      </c>
      <c r="Y25">
        <v>7.15</v>
      </c>
      <c r="Z25">
        <v>0</v>
      </c>
    </row>
    <row r="26" spans="7:26">
      <c r="G26" t="s">
        <v>68</v>
      </c>
      <c r="H26" s="73">
        <v>31.89</v>
      </c>
      <c r="I26" s="46">
        <v>0</v>
      </c>
      <c r="J26" s="46">
        <v>0</v>
      </c>
      <c r="K26" s="46">
        <v>0</v>
      </c>
      <c r="L26" s="46">
        <v>0</v>
      </c>
      <c r="M26" s="74">
        <v>7.15</v>
      </c>
      <c r="N26" s="73">
        <v>0</v>
      </c>
      <c r="O26" s="46">
        <v>-11</v>
      </c>
      <c r="P26" s="46">
        <v>0</v>
      </c>
      <c r="Q26" s="46">
        <v>0</v>
      </c>
      <c r="R26" s="46">
        <v>0</v>
      </c>
      <c r="S26" s="74">
        <v>0</v>
      </c>
      <c r="U26" s="73">
        <v>-11</v>
      </c>
      <c r="V26" s="74">
        <v>39.04</v>
      </c>
      <c r="W26">
        <v>31.89</v>
      </c>
      <c r="X26">
        <v>-11</v>
      </c>
      <c r="Y26">
        <v>7.15</v>
      </c>
      <c r="Z26">
        <v>0</v>
      </c>
    </row>
    <row r="27" spans="7:26">
      <c r="G27" t="s">
        <v>69</v>
      </c>
      <c r="H27" s="73">
        <v>57.01</v>
      </c>
      <c r="I27" s="46">
        <v>0</v>
      </c>
      <c r="J27" s="46">
        <v>0</v>
      </c>
      <c r="K27" s="46">
        <v>0</v>
      </c>
      <c r="L27" s="46">
        <v>0</v>
      </c>
      <c r="M27" s="74">
        <v>7.15</v>
      </c>
      <c r="N27" s="73">
        <v>0</v>
      </c>
      <c r="O27" s="46">
        <v>-3</v>
      </c>
      <c r="P27" s="46">
        <v>0</v>
      </c>
      <c r="Q27" s="46">
        <v>0</v>
      </c>
      <c r="R27" s="46">
        <v>0</v>
      </c>
      <c r="S27" s="74">
        <v>0</v>
      </c>
      <c r="U27" s="73">
        <v>-3</v>
      </c>
      <c r="V27" s="74">
        <v>64.16</v>
      </c>
      <c r="W27">
        <v>57.01</v>
      </c>
      <c r="X27">
        <v>-3</v>
      </c>
      <c r="Y27">
        <v>7.15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7.15</v>
      </c>
      <c r="N28" s="73">
        <v>0</v>
      </c>
      <c r="O28" s="46">
        <v>-53</v>
      </c>
      <c r="P28" s="46">
        <v>0</v>
      </c>
      <c r="Q28" s="46">
        <v>0</v>
      </c>
      <c r="R28" s="46">
        <v>0</v>
      </c>
      <c r="S28" s="74">
        <v>0</v>
      </c>
      <c r="U28" s="73">
        <v>-53</v>
      </c>
      <c r="V28" s="74">
        <v>7.15</v>
      </c>
      <c r="W28">
        <v>0</v>
      </c>
      <c r="X28">
        <v>-53</v>
      </c>
      <c r="Y28">
        <v>7.15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7.15</v>
      </c>
      <c r="N29" s="73">
        <v>0</v>
      </c>
      <c r="O29" s="46">
        <v>-78</v>
      </c>
      <c r="P29" s="46">
        <v>0</v>
      </c>
      <c r="Q29" s="46">
        <v>0</v>
      </c>
      <c r="R29" s="46">
        <v>0</v>
      </c>
      <c r="S29" s="74">
        <v>0</v>
      </c>
      <c r="U29" s="73">
        <v>-78</v>
      </c>
      <c r="V29" s="74">
        <v>7.15</v>
      </c>
      <c r="W29">
        <v>0</v>
      </c>
      <c r="X29">
        <v>-78</v>
      </c>
      <c r="Y29">
        <v>7.15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7.15</v>
      </c>
      <c r="N30" s="73">
        <v>0</v>
      </c>
      <c r="O30" s="46">
        <v>-128</v>
      </c>
      <c r="P30" s="46">
        <v>-33</v>
      </c>
      <c r="Q30" s="46">
        <v>0</v>
      </c>
      <c r="R30" s="46">
        <v>0</v>
      </c>
      <c r="S30" s="74">
        <v>0</v>
      </c>
      <c r="U30" s="73">
        <v>-161</v>
      </c>
      <c r="V30" s="74">
        <v>7.15</v>
      </c>
      <c r="W30">
        <v>0</v>
      </c>
      <c r="X30">
        <v>-128</v>
      </c>
      <c r="Y30">
        <v>7.15</v>
      </c>
      <c r="Z30">
        <v>-33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7.15</v>
      </c>
      <c r="N31" s="73">
        <v>0</v>
      </c>
      <c r="O31" s="46">
        <v>-158</v>
      </c>
      <c r="P31" s="46">
        <v>-81</v>
      </c>
      <c r="Q31" s="46">
        <v>0</v>
      </c>
      <c r="R31" s="46">
        <v>0</v>
      </c>
      <c r="S31" s="74">
        <v>0</v>
      </c>
      <c r="U31" s="73">
        <v>-239</v>
      </c>
      <c r="V31" s="74">
        <v>7.15</v>
      </c>
      <c r="W31">
        <v>0</v>
      </c>
      <c r="X31">
        <v>-158</v>
      </c>
      <c r="Y31">
        <v>7.15</v>
      </c>
      <c r="Z31">
        <v>-81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7.15</v>
      </c>
      <c r="N32" s="73">
        <v>0</v>
      </c>
      <c r="O32" s="46">
        <v>-163</v>
      </c>
      <c r="P32" s="46">
        <v>-108</v>
      </c>
      <c r="Q32" s="46">
        <v>0</v>
      </c>
      <c r="R32" s="46">
        <v>0</v>
      </c>
      <c r="S32" s="74">
        <v>0</v>
      </c>
      <c r="U32" s="73">
        <v>-271</v>
      </c>
      <c r="V32" s="74">
        <v>7.15</v>
      </c>
      <c r="W32">
        <v>0</v>
      </c>
      <c r="X32">
        <v>-163</v>
      </c>
      <c r="Y32">
        <v>7.15</v>
      </c>
      <c r="Z32">
        <v>-108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7.15</v>
      </c>
      <c r="N33" s="73">
        <v>0</v>
      </c>
      <c r="O33" s="46">
        <v>-173</v>
      </c>
      <c r="P33" s="46">
        <v>-143</v>
      </c>
      <c r="Q33" s="46">
        <v>0</v>
      </c>
      <c r="R33" s="46">
        <v>0</v>
      </c>
      <c r="S33" s="74">
        <v>0</v>
      </c>
      <c r="U33" s="73">
        <v>-316</v>
      </c>
      <c r="V33" s="74">
        <v>7.15</v>
      </c>
      <c r="W33">
        <v>0</v>
      </c>
      <c r="X33">
        <v>-173</v>
      </c>
      <c r="Y33">
        <v>7.15</v>
      </c>
      <c r="Z33">
        <v>-143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5.8</v>
      </c>
      <c r="N34" s="73">
        <v>0</v>
      </c>
      <c r="O34" s="46">
        <v>-182</v>
      </c>
      <c r="P34" s="46">
        <v>-51</v>
      </c>
      <c r="Q34" s="46">
        <v>0</v>
      </c>
      <c r="R34" s="46">
        <v>0</v>
      </c>
      <c r="S34" s="74">
        <v>0</v>
      </c>
      <c r="U34" s="73">
        <v>-233</v>
      </c>
      <c r="V34" s="74">
        <v>5.8</v>
      </c>
      <c r="W34">
        <v>0</v>
      </c>
      <c r="X34">
        <v>-182</v>
      </c>
      <c r="Y34">
        <v>5.8</v>
      </c>
      <c r="Z34">
        <v>-51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5.31</v>
      </c>
      <c r="N35" s="73">
        <v>0</v>
      </c>
      <c r="O35" s="46">
        <v>-109.14</v>
      </c>
      <c r="P35" s="46">
        <v>-61</v>
      </c>
      <c r="Q35" s="46">
        <v>0</v>
      </c>
      <c r="R35" s="46">
        <v>0</v>
      </c>
      <c r="S35" s="74">
        <v>0</v>
      </c>
      <c r="U35" s="73">
        <v>-170.14</v>
      </c>
      <c r="V35" s="74">
        <v>5.31</v>
      </c>
      <c r="W35">
        <v>0</v>
      </c>
      <c r="X35">
        <v>-109.14</v>
      </c>
      <c r="Y35">
        <v>5.31</v>
      </c>
      <c r="Z35">
        <v>-61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7.15</v>
      </c>
      <c r="N36" s="73">
        <v>0</v>
      </c>
      <c r="O36" s="46">
        <v>-124</v>
      </c>
      <c r="P36" s="46">
        <v>-80</v>
      </c>
      <c r="Q36" s="46">
        <v>0</v>
      </c>
      <c r="R36" s="46">
        <v>0</v>
      </c>
      <c r="S36" s="74">
        <v>0</v>
      </c>
      <c r="U36" s="73">
        <v>-204</v>
      </c>
      <c r="V36" s="74">
        <v>7.15</v>
      </c>
      <c r="W36">
        <v>0</v>
      </c>
      <c r="X36">
        <v>-124</v>
      </c>
      <c r="Y36">
        <v>7.15</v>
      </c>
      <c r="Z36">
        <v>-80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5.31</v>
      </c>
      <c r="N37" s="73">
        <v>0</v>
      </c>
      <c r="O37" s="46">
        <v>-148</v>
      </c>
      <c r="P37" s="46">
        <v>-120</v>
      </c>
      <c r="Q37" s="46">
        <v>0</v>
      </c>
      <c r="R37" s="46">
        <v>0</v>
      </c>
      <c r="S37" s="74">
        <v>0</v>
      </c>
      <c r="U37" s="73">
        <v>-268</v>
      </c>
      <c r="V37" s="74">
        <v>5.31</v>
      </c>
      <c r="W37">
        <v>0</v>
      </c>
      <c r="X37">
        <v>-148</v>
      </c>
      <c r="Y37">
        <v>5.31</v>
      </c>
      <c r="Z37">
        <v>-120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5.8</v>
      </c>
      <c r="N38" s="73">
        <v>0</v>
      </c>
      <c r="O38" s="46">
        <v>-173</v>
      </c>
      <c r="P38" s="46">
        <v>-20</v>
      </c>
      <c r="Q38" s="46">
        <v>0</v>
      </c>
      <c r="R38" s="46">
        <v>0</v>
      </c>
      <c r="S38" s="74">
        <v>0</v>
      </c>
      <c r="U38" s="73">
        <v>-193</v>
      </c>
      <c r="V38" s="74">
        <v>5.8</v>
      </c>
      <c r="W38">
        <v>0</v>
      </c>
      <c r="X38">
        <v>-173</v>
      </c>
      <c r="Y38">
        <v>5.8</v>
      </c>
      <c r="Z38">
        <v>-20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7.15</v>
      </c>
      <c r="N39" s="73">
        <v>0</v>
      </c>
      <c r="O39" s="46">
        <v>-208</v>
      </c>
      <c r="P39" s="46">
        <v>-56</v>
      </c>
      <c r="Q39" s="46">
        <v>0</v>
      </c>
      <c r="R39" s="46">
        <v>0</v>
      </c>
      <c r="S39" s="74">
        <v>0</v>
      </c>
      <c r="U39" s="73">
        <v>-264</v>
      </c>
      <c r="V39" s="74">
        <v>7.15</v>
      </c>
      <c r="W39">
        <v>0</v>
      </c>
      <c r="X39">
        <v>-208</v>
      </c>
      <c r="Y39">
        <v>7.15</v>
      </c>
      <c r="Z39">
        <v>-56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7.15</v>
      </c>
      <c r="N40" s="73">
        <v>0</v>
      </c>
      <c r="O40" s="46">
        <v>-218</v>
      </c>
      <c r="P40" s="46">
        <v>-76</v>
      </c>
      <c r="Q40" s="46">
        <v>0</v>
      </c>
      <c r="R40" s="46">
        <v>0</v>
      </c>
      <c r="S40" s="74">
        <v>0</v>
      </c>
      <c r="U40" s="73">
        <v>-294</v>
      </c>
      <c r="V40" s="74">
        <v>7.15</v>
      </c>
      <c r="W40">
        <v>0</v>
      </c>
      <c r="X40">
        <v>-218</v>
      </c>
      <c r="Y40">
        <v>7.15</v>
      </c>
      <c r="Z40">
        <v>-76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6.28</v>
      </c>
      <c r="N41" s="73">
        <v>0</v>
      </c>
      <c r="O41" s="46">
        <v>-208</v>
      </c>
      <c r="P41" s="46">
        <v>-51</v>
      </c>
      <c r="Q41" s="46">
        <v>0</v>
      </c>
      <c r="R41" s="46">
        <v>0</v>
      </c>
      <c r="S41" s="74">
        <v>0</v>
      </c>
      <c r="U41" s="73">
        <v>-259</v>
      </c>
      <c r="V41" s="74">
        <v>6.28</v>
      </c>
      <c r="W41">
        <v>0</v>
      </c>
      <c r="X41">
        <v>-208</v>
      </c>
      <c r="Y41">
        <v>6.28</v>
      </c>
      <c r="Z41">
        <v>-51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5.99</v>
      </c>
      <c r="N42" s="73">
        <v>0</v>
      </c>
      <c r="O42" s="46">
        <v>-218</v>
      </c>
      <c r="P42" s="46">
        <v>-30</v>
      </c>
      <c r="Q42" s="46">
        <v>0</v>
      </c>
      <c r="R42" s="46">
        <v>0</v>
      </c>
      <c r="S42" s="74">
        <v>0</v>
      </c>
      <c r="U42" s="73">
        <v>-248</v>
      </c>
      <c r="V42" s="74">
        <v>5.99</v>
      </c>
      <c r="W42">
        <v>0</v>
      </c>
      <c r="X42">
        <v>-218</v>
      </c>
      <c r="Y42">
        <v>5.99</v>
      </c>
      <c r="Z42">
        <v>-30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4.25</v>
      </c>
      <c r="N43" s="73">
        <v>0</v>
      </c>
      <c r="O43" s="46">
        <v>-203</v>
      </c>
      <c r="P43" s="46">
        <v>-23</v>
      </c>
      <c r="Q43" s="46">
        <v>0</v>
      </c>
      <c r="R43" s="46">
        <v>0</v>
      </c>
      <c r="S43" s="74">
        <v>0</v>
      </c>
      <c r="U43" s="73">
        <v>-226</v>
      </c>
      <c r="V43" s="74">
        <v>4.25</v>
      </c>
      <c r="W43">
        <v>0</v>
      </c>
      <c r="X43">
        <v>-203</v>
      </c>
      <c r="Y43">
        <v>4.25</v>
      </c>
      <c r="Z43">
        <v>-23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4.6399999999999997</v>
      </c>
      <c r="N44" s="73">
        <v>0</v>
      </c>
      <c r="O44" s="46">
        <v>-153</v>
      </c>
      <c r="P44" s="46">
        <v>-18</v>
      </c>
      <c r="Q44" s="46">
        <v>0</v>
      </c>
      <c r="R44" s="46">
        <v>0</v>
      </c>
      <c r="S44" s="74">
        <v>0</v>
      </c>
      <c r="U44" s="73">
        <v>-171</v>
      </c>
      <c r="V44" s="74">
        <v>4.6399999999999997</v>
      </c>
      <c r="W44">
        <v>0</v>
      </c>
      <c r="X44">
        <v>-153</v>
      </c>
      <c r="Y44">
        <v>4.6399999999999997</v>
      </c>
      <c r="Z44">
        <v>-18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4.4400000000000004</v>
      </c>
      <c r="N45" s="73">
        <v>0</v>
      </c>
      <c r="O45" s="46">
        <v>-148</v>
      </c>
      <c r="P45" s="46">
        <v>-4</v>
      </c>
      <c r="Q45" s="46">
        <v>0</v>
      </c>
      <c r="R45" s="46">
        <v>0</v>
      </c>
      <c r="S45" s="74">
        <v>0</v>
      </c>
      <c r="U45" s="73">
        <v>-152</v>
      </c>
      <c r="V45" s="74">
        <v>4.4400000000000004</v>
      </c>
      <c r="W45">
        <v>0</v>
      </c>
      <c r="X45">
        <v>-148</v>
      </c>
      <c r="Y45">
        <v>4.4400000000000004</v>
      </c>
      <c r="Z45">
        <v>-4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3.48</v>
      </c>
      <c r="N46" s="73">
        <v>0</v>
      </c>
      <c r="O46" s="46">
        <v>-143</v>
      </c>
      <c r="P46" s="46">
        <v>-1</v>
      </c>
      <c r="Q46" s="46">
        <v>0</v>
      </c>
      <c r="R46" s="46">
        <v>0</v>
      </c>
      <c r="S46" s="74">
        <v>0</v>
      </c>
      <c r="U46" s="73">
        <v>-144</v>
      </c>
      <c r="V46" s="74">
        <v>3.48</v>
      </c>
      <c r="W46">
        <v>0</v>
      </c>
      <c r="X46">
        <v>-143</v>
      </c>
      <c r="Y46">
        <v>3.48</v>
      </c>
      <c r="Z46">
        <v>-1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1.84</v>
      </c>
      <c r="N47" s="73">
        <v>0</v>
      </c>
      <c r="O47" s="46">
        <v>-133</v>
      </c>
      <c r="P47" s="46">
        <v>0</v>
      </c>
      <c r="Q47" s="46">
        <v>0</v>
      </c>
      <c r="R47" s="46">
        <v>0</v>
      </c>
      <c r="S47" s="74">
        <v>0</v>
      </c>
      <c r="U47" s="73">
        <v>-133</v>
      </c>
      <c r="V47" s="74">
        <v>1.84</v>
      </c>
      <c r="W47">
        <v>0</v>
      </c>
      <c r="X47">
        <v>-133</v>
      </c>
      <c r="Y47">
        <v>1.84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1.55</v>
      </c>
      <c r="N48" s="73">
        <v>0</v>
      </c>
      <c r="O48" s="46">
        <v>-133</v>
      </c>
      <c r="P48" s="46">
        <v>0</v>
      </c>
      <c r="Q48" s="46">
        <v>0</v>
      </c>
      <c r="R48" s="46">
        <v>0</v>
      </c>
      <c r="S48" s="74">
        <v>0</v>
      </c>
      <c r="U48" s="73">
        <v>-133</v>
      </c>
      <c r="V48" s="74">
        <v>1.55</v>
      </c>
      <c r="W48">
        <v>0</v>
      </c>
      <c r="X48">
        <v>-133</v>
      </c>
      <c r="Y48">
        <v>1.55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0.48</v>
      </c>
      <c r="N49" s="73">
        <v>0</v>
      </c>
      <c r="O49" s="46">
        <v>-123</v>
      </c>
      <c r="P49" s="46">
        <v>0</v>
      </c>
      <c r="Q49" s="46">
        <v>0</v>
      </c>
      <c r="R49" s="46">
        <v>0</v>
      </c>
      <c r="S49" s="74">
        <v>0</v>
      </c>
      <c r="U49" s="73">
        <v>-123</v>
      </c>
      <c r="V49" s="74">
        <v>0.48</v>
      </c>
      <c r="W49">
        <v>0</v>
      </c>
      <c r="X49">
        <v>-123</v>
      </c>
      <c r="Y49">
        <v>0.48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1.84</v>
      </c>
      <c r="N50" s="73">
        <v>0</v>
      </c>
      <c r="O50" s="46">
        <v>-118</v>
      </c>
      <c r="P50" s="46">
        <v>0</v>
      </c>
      <c r="Q50" s="46">
        <v>0</v>
      </c>
      <c r="R50" s="46">
        <v>0</v>
      </c>
      <c r="S50" s="74">
        <v>0</v>
      </c>
      <c r="U50" s="73">
        <v>-118</v>
      </c>
      <c r="V50" s="74">
        <v>1.84</v>
      </c>
      <c r="W50">
        <v>0</v>
      </c>
      <c r="X50">
        <v>-118</v>
      </c>
      <c r="Y50">
        <v>1.84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2.61</v>
      </c>
      <c r="N51" s="73">
        <v>0</v>
      </c>
      <c r="O51" s="46">
        <v>-108</v>
      </c>
      <c r="P51" s="46">
        <v>0</v>
      </c>
      <c r="Q51" s="46">
        <v>0</v>
      </c>
      <c r="R51" s="46">
        <v>0</v>
      </c>
      <c r="S51" s="74">
        <v>0</v>
      </c>
      <c r="U51" s="73">
        <v>-108</v>
      </c>
      <c r="V51" s="74">
        <v>2.61</v>
      </c>
      <c r="W51">
        <v>0</v>
      </c>
      <c r="X51">
        <v>-108</v>
      </c>
      <c r="Y51">
        <v>2.61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5.6</v>
      </c>
      <c r="N52" s="73">
        <v>0</v>
      </c>
      <c r="O52" s="46">
        <v>-98</v>
      </c>
      <c r="P52" s="46">
        <v>0</v>
      </c>
      <c r="Q52" s="46">
        <v>0</v>
      </c>
      <c r="R52" s="46">
        <v>0</v>
      </c>
      <c r="S52" s="74">
        <v>0</v>
      </c>
      <c r="U52" s="73">
        <v>-98</v>
      </c>
      <c r="V52" s="74">
        <v>5.6</v>
      </c>
      <c r="W52">
        <v>0</v>
      </c>
      <c r="X52">
        <v>-98</v>
      </c>
      <c r="Y52">
        <v>5.6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2.42</v>
      </c>
      <c r="N53" s="73">
        <v>0</v>
      </c>
      <c r="O53" s="46">
        <v>-103</v>
      </c>
      <c r="P53" s="46">
        <v>0</v>
      </c>
      <c r="Q53" s="46">
        <v>0</v>
      </c>
      <c r="R53" s="46">
        <v>0</v>
      </c>
      <c r="S53" s="74">
        <v>0</v>
      </c>
      <c r="U53" s="73">
        <v>-103</v>
      </c>
      <c r="V53" s="74">
        <v>2.42</v>
      </c>
      <c r="W53">
        <v>0</v>
      </c>
      <c r="X53">
        <v>-103</v>
      </c>
      <c r="Y53">
        <v>2.42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5.31</v>
      </c>
      <c r="N54" s="73">
        <v>0</v>
      </c>
      <c r="O54" s="46">
        <v>-103</v>
      </c>
      <c r="P54" s="46">
        <v>0</v>
      </c>
      <c r="Q54" s="46">
        <v>0</v>
      </c>
      <c r="R54" s="46">
        <v>0</v>
      </c>
      <c r="S54" s="74">
        <v>0</v>
      </c>
      <c r="U54" s="73">
        <v>-103</v>
      </c>
      <c r="V54" s="74">
        <v>5.31</v>
      </c>
      <c r="W54">
        <v>0</v>
      </c>
      <c r="X54">
        <v>-103</v>
      </c>
      <c r="Y54">
        <v>5.31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4.0599999999999996</v>
      </c>
      <c r="N55" s="73">
        <v>0</v>
      </c>
      <c r="O55" s="46">
        <v>-108</v>
      </c>
      <c r="P55" s="46">
        <v>-18</v>
      </c>
      <c r="Q55" s="46">
        <v>0</v>
      </c>
      <c r="R55" s="46">
        <v>0</v>
      </c>
      <c r="S55" s="74">
        <v>0</v>
      </c>
      <c r="U55" s="73">
        <v>-126</v>
      </c>
      <c r="V55" s="74">
        <v>4.0599999999999996</v>
      </c>
      <c r="W55">
        <v>0</v>
      </c>
      <c r="X55">
        <v>-108</v>
      </c>
      <c r="Y55">
        <v>4.0599999999999996</v>
      </c>
      <c r="Z55">
        <v>-18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4.3499999999999996</v>
      </c>
      <c r="N56" s="73">
        <v>0</v>
      </c>
      <c r="O56" s="46">
        <v>-103</v>
      </c>
      <c r="P56" s="46">
        <v>-13</v>
      </c>
      <c r="Q56" s="46">
        <v>0</v>
      </c>
      <c r="R56" s="46">
        <v>0</v>
      </c>
      <c r="S56" s="74">
        <v>0</v>
      </c>
      <c r="U56" s="73">
        <v>-116</v>
      </c>
      <c r="V56" s="74">
        <v>4.3499999999999996</v>
      </c>
      <c r="W56">
        <v>0</v>
      </c>
      <c r="X56">
        <v>-103</v>
      </c>
      <c r="Y56">
        <v>4.3499999999999996</v>
      </c>
      <c r="Z56">
        <v>-13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3.87</v>
      </c>
      <c r="N57" s="73">
        <v>0</v>
      </c>
      <c r="O57" s="46">
        <v>-108</v>
      </c>
      <c r="P57" s="46">
        <v>0</v>
      </c>
      <c r="Q57" s="46">
        <v>0</v>
      </c>
      <c r="R57" s="46">
        <v>0</v>
      </c>
      <c r="S57" s="74">
        <v>0</v>
      </c>
      <c r="U57" s="73">
        <v>-108</v>
      </c>
      <c r="V57" s="74">
        <v>3.87</v>
      </c>
      <c r="W57">
        <v>0</v>
      </c>
      <c r="X57">
        <v>-108</v>
      </c>
      <c r="Y57">
        <v>3.87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3.48</v>
      </c>
      <c r="N58" s="73">
        <v>0</v>
      </c>
      <c r="O58" s="46">
        <v>-108</v>
      </c>
      <c r="P58" s="46">
        <v>0</v>
      </c>
      <c r="Q58" s="46">
        <v>0</v>
      </c>
      <c r="R58" s="46">
        <v>0</v>
      </c>
      <c r="S58" s="74">
        <v>0</v>
      </c>
      <c r="U58" s="73">
        <v>-108</v>
      </c>
      <c r="V58" s="74">
        <v>3.48</v>
      </c>
      <c r="W58">
        <v>0</v>
      </c>
      <c r="X58">
        <v>-108</v>
      </c>
      <c r="Y58">
        <v>3.48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3.67</v>
      </c>
      <c r="N59" s="73">
        <v>0</v>
      </c>
      <c r="O59" s="46">
        <v>-143</v>
      </c>
      <c r="P59" s="46">
        <v>0</v>
      </c>
      <c r="Q59" s="46">
        <v>0</v>
      </c>
      <c r="R59" s="46">
        <v>0</v>
      </c>
      <c r="S59" s="74">
        <v>0</v>
      </c>
      <c r="U59" s="73">
        <v>-143</v>
      </c>
      <c r="V59" s="74">
        <v>3.67</v>
      </c>
      <c r="W59">
        <v>0</v>
      </c>
      <c r="X59">
        <v>-143</v>
      </c>
      <c r="Y59">
        <v>3.67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7.15</v>
      </c>
      <c r="N60" s="73">
        <v>0</v>
      </c>
      <c r="O60" s="46">
        <v>-128</v>
      </c>
      <c r="P60" s="46">
        <v>0</v>
      </c>
      <c r="Q60" s="46">
        <v>0</v>
      </c>
      <c r="R60" s="46">
        <v>0</v>
      </c>
      <c r="S60" s="74">
        <v>0</v>
      </c>
      <c r="U60" s="73">
        <v>-128</v>
      </c>
      <c r="V60" s="74">
        <v>7.15</v>
      </c>
      <c r="W60">
        <v>0</v>
      </c>
      <c r="X60">
        <v>-128</v>
      </c>
      <c r="Y60">
        <v>7.15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7.15</v>
      </c>
      <c r="N61" s="73">
        <v>0</v>
      </c>
      <c r="O61" s="46">
        <v>-123</v>
      </c>
      <c r="P61" s="46">
        <v>0</v>
      </c>
      <c r="Q61" s="46">
        <v>0</v>
      </c>
      <c r="R61" s="46">
        <v>0</v>
      </c>
      <c r="S61" s="74">
        <v>0</v>
      </c>
      <c r="U61" s="73">
        <v>-123</v>
      </c>
      <c r="V61" s="74">
        <v>7.15</v>
      </c>
      <c r="W61">
        <v>0</v>
      </c>
      <c r="X61">
        <v>-123</v>
      </c>
      <c r="Y61">
        <v>7.15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6.09</v>
      </c>
      <c r="N62" s="73">
        <v>0</v>
      </c>
      <c r="O62" s="46">
        <v>-113</v>
      </c>
      <c r="P62" s="46">
        <v>-41</v>
      </c>
      <c r="Q62" s="46">
        <v>0</v>
      </c>
      <c r="R62" s="46">
        <v>0</v>
      </c>
      <c r="S62" s="74">
        <v>0</v>
      </c>
      <c r="U62" s="73">
        <v>-154</v>
      </c>
      <c r="V62" s="74">
        <v>6.09</v>
      </c>
      <c r="W62">
        <v>0</v>
      </c>
      <c r="X62">
        <v>-113</v>
      </c>
      <c r="Y62">
        <v>6.09</v>
      </c>
      <c r="Z62">
        <v>-41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3.29</v>
      </c>
      <c r="N63" s="73">
        <v>0</v>
      </c>
      <c r="O63" s="46">
        <v>-98</v>
      </c>
      <c r="P63" s="46">
        <v>-18</v>
      </c>
      <c r="Q63" s="46">
        <v>0</v>
      </c>
      <c r="R63" s="46">
        <v>0</v>
      </c>
      <c r="S63" s="74">
        <v>0</v>
      </c>
      <c r="U63" s="73">
        <v>-116</v>
      </c>
      <c r="V63" s="74">
        <v>3.29</v>
      </c>
      <c r="W63">
        <v>0</v>
      </c>
      <c r="X63">
        <v>-98</v>
      </c>
      <c r="Y63">
        <v>3.29</v>
      </c>
      <c r="Z63">
        <v>-18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7.15</v>
      </c>
      <c r="N64" s="73">
        <v>0</v>
      </c>
      <c r="O64" s="46">
        <v>-83</v>
      </c>
      <c r="P64" s="46">
        <v>-3</v>
      </c>
      <c r="Q64" s="46">
        <v>0</v>
      </c>
      <c r="R64" s="46">
        <v>0</v>
      </c>
      <c r="S64" s="74">
        <v>0</v>
      </c>
      <c r="U64" s="73">
        <v>-86</v>
      </c>
      <c r="V64" s="74">
        <v>7.15</v>
      </c>
      <c r="W64">
        <v>0</v>
      </c>
      <c r="X64">
        <v>-83</v>
      </c>
      <c r="Y64">
        <v>7.15</v>
      </c>
      <c r="Z64">
        <v>-3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7.15</v>
      </c>
      <c r="N65" s="73">
        <v>0</v>
      </c>
      <c r="O65" s="46">
        <v>-73</v>
      </c>
      <c r="P65" s="46">
        <v>0</v>
      </c>
      <c r="Q65" s="46">
        <v>0</v>
      </c>
      <c r="R65" s="46">
        <v>0</v>
      </c>
      <c r="S65" s="74">
        <v>0</v>
      </c>
      <c r="U65" s="73">
        <v>-73</v>
      </c>
      <c r="V65" s="74">
        <v>7.15</v>
      </c>
      <c r="W65">
        <v>0</v>
      </c>
      <c r="X65">
        <v>-73</v>
      </c>
      <c r="Y65">
        <v>7.15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5.0199999999999996</v>
      </c>
      <c r="N66" s="73">
        <v>0</v>
      </c>
      <c r="O66" s="46">
        <v>-87.86</v>
      </c>
      <c r="P66" s="46">
        <v>0</v>
      </c>
      <c r="Q66" s="46">
        <v>0</v>
      </c>
      <c r="R66" s="46">
        <v>0</v>
      </c>
      <c r="S66" s="74">
        <v>0</v>
      </c>
      <c r="U66" s="73">
        <v>-87.86</v>
      </c>
      <c r="V66" s="74">
        <v>5.0199999999999996</v>
      </c>
      <c r="W66">
        <v>0</v>
      </c>
      <c r="X66">
        <v>-87.86</v>
      </c>
      <c r="Y66">
        <v>5.0199999999999996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7.15</v>
      </c>
      <c r="N67" s="73">
        <v>0</v>
      </c>
      <c r="O67" s="46">
        <v>-80.599999999999994</v>
      </c>
      <c r="P67" s="46">
        <v>0</v>
      </c>
      <c r="Q67" s="46">
        <v>0</v>
      </c>
      <c r="R67" s="46">
        <v>0</v>
      </c>
      <c r="S67" s="74">
        <v>0</v>
      </c>
      <c r="U67" s="73">
        <v>-80.599999999999994</v>
      </c>
      <c r="V67" s="74">
        <v>7.15</v>
      </c>
      <c r="W67">
        <v>0</v>
      </c>
      <c r="X67">
        <v>-80.599999999999994</v>
      </c>
      <c r="Y67">
        <v>7.15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7.15</v>
      </c>
      <c r="N68" s="73">
        <v>0</v>
      </c>
      <c r="O68" s="46">
        <v>-142</v>
      </c>
      <c r="P68" s="46">
        <v>-33</v>
      </c>
      <c r="Q68" s="46">
        <v>0</v>
      </c>
      <c r="R68" s="46">
        <v>0</v>
      </c>
      <c r="S68" s="74">
        <v>0</v>
      </c>
      <c r="U68" s="73">
        <v>-175</v>
      </c>
      <c r="V68" s="74">
        <v>7.15</v>
      </c>
      <c r="W68">
        <v>0</v>
      </c>
      <c r="X68">
        <v>-142</v>
      </c>
      <c r="Y68">
        <v>7.15</v>
      </c>
      <c r="Z68">
        <v>-33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7.15</v>
      </c>
      <c r="N69" s="73">
        <v>0</v>
      </c>
      <c r="O69" s="46">
        <v>-127</v>
      </c>
      <c r="P69" s="46">
        <v>-20</v>
      </c>
      <c r="Q69" s="46">
        <v>0</v>
      </c>
      <c r="R69" s="46">
        <v>0</v>
      </c>
      <c r="S69" s="74">
        <v>0</v>
      </c>
      <c r="U69" s="73">
        <v>-147</v>
      </c>
      <c r="V69" s="74">
        <v>7.15</v>
      </c>
      <c r="W69">
        <v>0</v>
      </c>
      <c r="X69">
        <v>-127</v>
      </c>
      <c r="Y69">
        <v>7.15</v>
      </c>
      <c r="Z69">
        <v>-20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7.15</v>
      </c>
      <c r="N70" s="73">
        <v>0</v>
      </c>
      <c r="O70" s="46">
        <v>-123.79</v>
      </c>
      <c r="P70" s="46">
        <v>-16</v>
      </c>
      <c r="Q70" s="46">
        <v>0</v>
      </c>
      <c r="R70" s="46">
        <v>0</v>
      </c>
      <c r="S70" s="74">
        <v>0</v>
      </c>
      <c r="U70" s="73">
        <v>-139.79</v>
      </c>
      <c r="V70" s="74">
        <v>7.15</v>
      </c>
      <c r="W70">
        <v>0</v>
      </c>
      <c r="X70">
        <v>-123.79</v>
      </c>
      <c r="Y70">
        <v>7.15</v>
      </c>
      <c r="Z70">
        <v>-16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7.15</v>
      </c>
      <c r="N71" s="73">
        <v>0</v>
      </c>
      <c r="O71" s="46">
        <v>-101</v>
      </c>
      <c r="P71" s="46">
        <v>-39</v>
      </c>
      <c r="Q71" s="46">
        <v>0</v>
      </c>
      <c r="R71" s="46">
        <v>0</v>
      </c>
      <c r="S71" s="74">
        <v>0</v>
      </c>
      <c r="U71" s="73">
        <v>-140</v>
      </c>
      <c r="V71" s="74">
        <v>7.15</v>
      </c>
      <c r="W71">
        <v>0</v>
      </c>
      <c r="X71">
        <v>-101</v>
      </c>
      <c r="Y71">
        <v>7.15</v>
      </c>
      <c r="Z71">
        <v>-39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7.15</v>
      </c>
      <c r="N72" s="73">
        <v>0</v>
      </c>
      <c r="O72" s="46">
        <v>-63</v>
      </c>
      <c r="P72" s="46">
        <v>-59</v>
      </c>
      <c r="Q72" s="46">
        <v>0</v>
      </c>
      <c r="R72" s="46">
        <v>0</v>
      </c>
      <c r="S72" s="74">
        <v>0</v>
      </c>
      <c r="U72" s="73">
        <v>-122</v>
      </c>
      <c r="V72" s="74">
        <v>7.15</v>
      </c>
      <c r="W72">
        <v>0</v>
      </c>
      <c r="X72">
        <v>-63</v>
      </c>
      <c r="Y72">
        <v>7.15</v>
      </c>
      <c r="Z72">
        <v>-59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7.15</v>
      </c>
      <c r="N73" s="73">
        <v>0</v>
      </c>
      <c r="O73" s="46">
        <v>-13</v>
      </c>
      <c r="P73" s="46">
        <v>-55</v>
      </c>
      <c r="Q73" s="46">
        <v>0</v>
      </c>
      <c r="R73" s="46">
        <v>0</v>
      </c>
      <c r="S73" s="74">
        <v>0</v>
      </c>
      <c r="U73" s="73">
        <v>-68</v>
      </c>
      <c r="V73" s="74">
        <v>7.15</v>
      </c>
      <c r="W73">
        <v>0</v>
      </c>
      <c r="X73">
        <v>-13</v>
      </c>
      <c r="Y73">
        <v>7.15</v>
      </c>
      <c r="Z73">
        <v>-55</v>
      </c>
    </row>
    <row r="74" spans="7:26">
      <c r="G74" t="s">
        <v>116</v>
      </c>
      <c r="H74" s="73">
        <v>18.36</v>
      </c>
      <c r="I74" s="46">
        <v>0</v>
      </c>
      <c r="J74" s="46">
        <v>0</v>
      </c>
      <c r="K74" s="46">
        <v>0</v>
      </c>
      <c r="L74" s="46">
        <v>0</v>
      </c>
      <c r="M74" s="74">
        <v>7.15</v>
      </c>
      <c r="N74" s="73">
        <v>0</v>
      </c>
      <c r="O74" s="46">
        <v>-13</v>
      </c>
      <c r="P74" s="46">
        <v>-59</v>
      </c>
      <c r="Q74" s="46">
        <v>0</v>
      </c>
      <c r="R74" s="46">
        <v>0</v>
      </c>
      <c r="S74" s="74">
        <v>0</v>
      </c>
      <c r="U74" s="73">
        <v>-72</v>
      </c>
      <c r="V74" s="74">
        <v>25.51</v>
      </c>
      <c r="W74">
        <v>18.36</v>
      </c>
      <c r="X74">
        <v>-13</v>
      </c>
      <c r="Y74">
        <v>7.15</v>
      </c>
      <c r="Z74">
        <v>-59</v>
      </c>
    </row>
    <row r="75" spans="7:26">
      <c r="G75" t="s">
        <v>117</v>
      </c>
      <c r="H75" s="73">
        <v>99.53</v>
      </c>
      <c r="I75" s="46">
        <v>0</v>
      </c>
      <c r="J75" s="46">
        <v>0</v>
      </c>
      <c r="K75" s="46">
        <v>0</v>
      </c>
      <c r="L75" s="46">
        <v>0</v>
      </c>
      <c r="M75" s="74">
        <v>7.15</v>
      </c>
      <c r="N75" s="73">
        <v>0</v>
      </c>
      <c r="O75" s="46">
        <v>-43</v>
      </c>
      <c r="P75" s="46">
        <v>-72</v>
      </c>
      <c r="Q75" s="46">
        <v>0</v>
      </c>
      <c r="R75" s="46">
        <v>0</v>
      </c>
      <c r="S75" s="74">
        <v>0</v>
      </c>
      <c r="U75" s="73">
        <v>-115</v>
      </c>
      <c r="V75" s="74">
        <v>106.68</v>
      </c>
      <c r="W75">
        <v>99.53</v>
      </c>
      <c r="X75">
        <v>-43</v>
      </c>
      <c r="Y75">
        <v>7.15</v>
      </c>
      <c r="Z75">
        <v>-72</v>
      </c>
    </row>
    <row r="76" spans="7:26">
      <c r="G76" t="s">
        <v>118</v>
      </c>
      <c r="H76" s="73">
        <v>131.41999999999999</v>
      </c>
      <c r="I76" s="46">
        <v>0</v>
      </c>
      <c r="J76" s="46">
        <v>0</v>
      </c>
      <c r="K76" s="46">
        <v>0</v>
      </c>
      <c r="L76" s="46">
        <v>0</v>
      </c>
      <c r="M76" s="74">
        <v>5.0199999999999996</v>
      </c>
      <c r="N76" s="73">
        <v>0</v>
      </c>
      <c r="O76" s="46">
        <v>-33</v>
      </c>
      <c r="P76" s="46">
        <v>-72</v>
      </c>
      <c r="Q76" s="46">
        <v>0</v>
      </c>
      <c r="R76" s="46">
        <v>0</v>
      </c>
      <c r="S76" s="74">
        <v>0</v>
      </c>
      <c r="U76" s="73">
        <v>-105</v>
      </c>
      <c r="V76" s="74">
        <v>136.44</v>
      </c>
      <c r="W76">
        <v>131.41999999999999</v>
      </c>
      <c r="X76">
        <v>-33</v>
      </c>
      <c r="Y76">
        <v>5.0199999999999996</v>
      </c>
      <c r="Z76">
        <v>-72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7.15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7.15</v>
      </c>
      <c r="W77">
        <v>0</v>
      </c>
      <c r="X77">
        <v>0</v>
      </c>
      <c r="Y77">
        <v>7.15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6.38</v>
      </c>
      <c r="N78" s="73">
        <v>0</v>
      </c>
      <c r="O78" s="46">
        <v>-82.22</v>
      </c>
      <c r="P78" s="46">
        <v>0</v>
      </c>
      <c r="Q78" s="46">
        <v>0</v>
      </c>
      <c r="R78" s="46">
        <v>0</v>
      </c>
      <c r="S78" s="74">
        <v>0</v>
      </c>
      <c r="U78" s="73">
        <v>-82.22</v>
      </c>
      <c r="V78" s="74">
        <v>6.38</v>
      </c>
      <c r="W78">
        <v>0</v>
      </c>
      <c r="X78">
        <v>-82.22</v>
      </c>
      <c r="Y78">
        <v>6.38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7.15</v>
      </c>
      <c r="N79" s="73">
        <v>0</v>
      </c>
      <c r="O79" s="46">
        <v>-60</v>
      </c>
      <c r="P79" s="46">
        <v>-137</v>
      </c>
      <c r="Q79" s="46">
        <v>0</v>
      </c>
      <c r="R79" s="46">
        <v>0</v>
      </c>
      <c r="S79" s="74">
        <v>0</v>
      </c>
      <c r="U79" s="73">
        <v>-197</v>
      </c>
      <c r="V79" s="74">
        <v>7.15</v>
      </c>
      <c r="W79">
        <v>0</v>
      </c>
      <c r="X79">
        <v>-60</v>
      </c>
      <c r="Y79">
        <v>7.15</v>
      </c>
      <c r="Z79">
        <v>-137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7.15</v>
      </c>
      <c r="N80" s="73">
        <v>0</v>
      </c>
      <c r="O80" s="46">
        <v>-55</v>
      </c>
      <c r="P80" s="46">
        <v>-145</v>
      </c>
      <c r="Q80" s="46">
        <v>0</v>
      </c>
      <c r="R80" s="46">
        <v>0</v>
      </c>
      <c r="S80" s="74">
        <v>0</v>
      </c>
      <c r="U80" s="73">
        <v>-200</v>
      </c>
      <c r="V80" s="74">
        <v>7.15</v>
      </c>
      <c r="W80">
        <v>0</v>
      </c>
      <c r="X80">
        <v>-55</v>
      </c>
      <c r="Y80">
        <v>7.15</v>
      </c>
      <c r="Z80">
        <v>-145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7.15</v>
      </c>
      <c r="N81" s="73">
        <v>0</v>
      </c>
      <c r="O81" s="46">
        <v>-55</v>
      </c>
      <c r="P81" s="46">
        <v>-129</v>
      </c>
      <c r="Q81" s="46">
        <v>0</v>
      </c>
      <c r="R81" s="46">
        <v>0</v>
      </c>
      <c r="S81" s="74">
        <v>0</v>
      </c>
      <c r="U81" s="73">
        <v>-184</v>
      </c>
      <c r="V81" s="74">
        <v>7.15</v>
      </c>
      <c r="W81">
        <v>0</v>
      </c>
      <c r="X81">
        <v>-55</v>
      </c>
      <c r="Y81">
        <v>7.15</v>
      </c>
      <c r="Z81">
        <v>-129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7.15</v>
      </c>
      <c r="N82" s="73">
        <v>0</v>
      </c>
      <c r="O82" s="46">
        <v>-50</v>
      </c>
      <c r="P82" s="46">
        <v>-98</v>
      </c>
      <c r="Q82" s="46">
        <v>0</v>
      </c>
      <c r="R82" s="46">
        <v>0</v>
      </c>
      <c r="S82" s="74">
        <v>0</v>
      </c>
      <c r="U82" s="73">
        <v>-148</v>
      </c>
      <c r="V82" s="74">
        <v>7.15</v>
      </c>
      <c r="W82">
        <v>0</v>
      </c>
      <c r="X82">
        <v>-50</v>
      </c>
      <c r="Y82">
        <v>7.15</v>
      </c>
      <c r="Z82">
        <v>-98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7.15</v>
      </c>
      <c r="N83" s="73">
        <v>0</v>
      </c>
      <c r="O83" s="46">
        <v>-45</v>
      </c>
      <c r="P83" s="46">
        <v>-84</v>
      </c>
      <c r="Q83" s="46">
        <v>0</v>
      </c>
      <c r="R83" s="46">
        <v>0</v>
      </c>
      <c r="S83" s="74">
        <v>0</v>
      </c>
      <c r="U83" s="73">
        <v>-129</v>
      </c>
      <c r="V83" s="74">
        <v>7.15</v>
      </c>
      <c r="W83">
        <v>0</v>
      </c>
      <c r="X83">
        <v>-45</v>
      </c>
      <c r="Y83">
        <v>7.15</v>
      </c>
      <c r="Z83">
        <v>-84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7.15</v>
      </c>
      <c r="N84" s="73">
        <v>0</v>
      </c>
      <c r="O84" s="46">
        <v>-50</v>
      </c>
      <c r="P84" s="46">
        <v>-73</v>
      </c>
      <c r="Q84" s="46">
        <v>0</v>
      </c>
      <c r="R84" s="46">
        <v>0</v>
      </c>
      <c r="S84" s="74">
        <v>0</v>
      </c>
      <c r="U84" s="73">
        <v>-123</v>
      </c>
      <c r="V84" s="74">
        <v>7.15</v>
      </c>
      <c r="W84">
        <v>0</v>
      </c>
      <c r="X84">
        <v>-50</v>
      </c>
      <c r="Y84">
        <v>7.15</v>
      </c>
      <c r="Z84">
        <v>-73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7.15</v>
      </c>
      <c r="N85" s="73">
        <v>0</v>
      </c>
      <c r="O85" s="46">
        <v>-30</v>
      </c>
      <c r="P85" s="46">
        <v>-61</v>
      </c>
      <c r="Q85" s="46">
        <v>0</v>
      </c>
      <c r="R85" s="46">
        <v>0</v>
      </c>
      <c r="S85" s="74">
        <v>0</v>
      </c>
      <c r="U85" s="73">
        <v>-91</v>
      </c>
      <c r="V85" s="74">
        <v>7.15</v>
      </c>
      <c r="W85">
        <v>0</v>
      </c>
      <c r="X85">
        <v>-30</v>
      </c>
      <c r="Y85">
        <v>7.15</v>
      </c>
      <c r="Z85">
        <v>-61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7.15</v>
      </c>
      <c r="N86" s="73">
        <v>0</v>
      </c>
      <c r="O86" s="46">
        <v>0</v>
      </c>
      <c r="P86" s="46">
        <v>-14</v>
      </c>
      <c r="Q86" s="46">
        <v>0</v>
      </c>
      <c r="R86" s="46">
        <v>0</v>
      </c>
      <c r="S86" s="74">
        <v>0</v>
      </c>
      <c r="U86" s="73">
        <v>-14</v>
      </c>
      <c r="V86" s="74">
        <v>7.15</v>
      </c>
      <c r="W86">
        <v>0</v>
      </c>
      <c r="X86">
        <v>0</v>
      </c>
      <c r="Y86">
        <v>7.15</v>
      </c>
      <c r="Z86">
        <v>-14</v>
      </c>
    </row>
    <row r="87" spans="7:26">
      <c r="G87" t="s">
        <v>129</v>
      </c>
      <c r="H87" s="73">
        <v>14.5</v>
      </c>
      <c r="I87" s="46">
        <v>0</v>
      </c>
      <c r="J87" s="46">
        <v>0</v>
      </c>
      <c r="K87" s="46">
        <v>0</v>
      </c>
      <c r="L87" s="46">
        <v>0</v>
      </c>
      <c r="M87" s="74">
        <v>7.15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21.65</v>
      </c>
      <c r="W87">
        <v>14.5</v>
      </c>
      <c r="X87">
        <v>0</v>
      </c>
      <c r="Y87">
        <v>7.15</v>
      </c>
      <c r="Z87">
        <v>0</v>
      </c>
    </row>
    <row r="88" spans="7:26">
      <c r="G88" t="s">
        <v>130</v>
      </c>
      <c r="H88" s="73">
        <v>27.06</v>
      </c>
      <c r="I88" s="46">
        <v>0</v>
      </c>
      <c r="J88" s="46">
        <v>0</v>
      </c>
      <c r="K88" s="46">
        <v>0</v>
      </c>
      <c r="L88" s="46">
        <v>0</v>
      </c>
      <c r="M88" s="74">
        <v>7.15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34.21</v>
      </c>
      <c r="W88">
        <v>27.06</v>
      </c>
      <c r="X88">
        <v>0</v>
      </c>
      <c r="Y88">
        <v>7.15</v>
      </c>
      <c r="Z88">
        <v>0</v>
      </c>
    </row>
    <row r="89" spans="7:26">
      <c r="G89" t="s">
        <v>131</v>
      </c>
      <c r="H89" s="73">
        <v>63.78</v>
      </c>
      <c r="I89" s="46">
        <v>0</v>
      </c>
      <c r="J89" s="46">
        <v>0</v>
      </c>
      <c r="K89" s="46">
        <v>0</v>
      </c>
      <c r="L89" s="46">
        <v>0</v>
      </c>
      <c r="M89" s="74">
        <v>4.7300000000000004</v>
      </c>
      <c r="N89" s="73">
        <v>0</v>
      </c>
      <c r="O89" s="46">
        <v>0</v>
      </c>
      <c r="P89" s="46">
        <v>-14.6</v>
      </c>
      <c r="Q89" s="46">
        <v>0</v>
      </c>
      <c r="R89" s="46">
        <v>0</v>
      </c>
      <c r="S89" s="74">
        <v>0</v>
      </c>
      <c r="U89" s="73">
        <v>-14.6</v>
      </c>
      <c r="V89" s="74">
        <v>68.510000000000005</v>
      </c>
      <c r="W89">
        <v>63.78</v>
      </c>
      <c r="X89">
        <v>0</v>
      </c>
      <c r="Y89">
        <v>4.7300000000000004</v>
      </c>
      <c r="Z89">
        <v>-14.6</v>
      </c>
    </row>
    <row r="90" spans="7:26">
      <c r="G90" t="s">
        <v>132</v>
      </c>
      <c r="H90" s="73">
        <v>82.14</v>
      </c>
      <c r="I90" s="46">
        <v>0</v>
      </c>
      <c r="J90" s="46">
        <v>0</v>
      </c>
      <c r="K90" s="46">
        <v>0</v>
      </c>
      <c r="L90" s="46">
        <v>0</v>
      </c>
      <c r="M90" s="74">
        <v>7.15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89.29</v>
      </c>
      <c r="W90">
        <v>82.14</v>
      </c>
      <c r="X90">
        <v>0</v>
      </c>
      <c r="Y90">
        <v>7.15</v>
      </c>
      <c r="Z90">
        <v>0</v>
      </c>
    </row>
    <row r="91" spans="7:26">
      <c r="G91" t="s">
        <v>133</v>
      </c>
      <c r="H91" s="73">
        <v>96.63</v>
      </c>
      <c r="I91" s="46">
        <v>0</v>
      </c>
      <c r="J91" s="46">
        <v>0</v>
      </c>
      <c r="K91" s="46">
        <v>0</v>
      </c>
      <c r="L91" s="46">
        <v>0</v>
      </c>
      <c r="M91" s="74">
        <v>3.67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100.3</v>
      </c>
      <c r="W91">
        <v>96.63</v>
      </c>
      <c r="X91">
        <v>0</v>
      </c>
      <c r="Y91">
        <v>3.67</v>
      </c>
      <c r="Z91">
        <v>0</v>
      </c>
    </row>
    <row r="92" spans="7:26">
      <c r="G92" t="s">
        <v>134</v>
      </c>
      <c r="H92" s="73">
        <v>126.59</v>
      </c>
      <c r="I92" s="46">
        <v>0</v>
      </c>
      <c r="J92" s="46">
        <v>0</v>
      </c>
      <c r="K92" s="46">
        <v>0</v>
      </c>
      <c r="L92" s="46">
        <v>0</v>
      </c>
      <c r="M92" s="74">
        <v>5.89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132.47999999999999</v>
      </c>
      <c r="W92">
        <v>126.59</v>
      </c>
      <c r="X92">
        <v>0</v>
      </c>
      <c r="Y92">
        <v>5.89</v>
      </c>
      <c r="Z92">
        <v>0</v>
      </c>
    </row>
    <row r="93" spans="7:26">
      <c r="G93" t="s">
        <v>135</v>
      </c>
      <c r="H93" s="73">
        <v>140.12</v>
      </c>
      <c r="I93" s="46">
        <v>0</v>
      </c>
      <c r="J93" s="46">
        <v>0</v>
      </c>
      <c r="K93" s="46">
        <v>0</v>
      </c>
      <c r="L93" s="46">
        <v>0</v>
      </c>
      <c r="M93" s="74">
        <v>3.38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143.5</v>
      </c>
      <c r="W93">
        <v>140.12</v>
      </c>
      <c r="X93">
        <v>0</v>
      </c>
      <c r="Y93">
        <v>3.38</v>
      </c>
      <c r="Z93">
        <v>0</v>
      </c>
    </row>
    <row r="94" spans="7:26">
      <c r="G94" t="s">
        <v>136</v>
      </c>
      <c r="H94" s="73">
        <v>144.94</v>
      </c>
      <c r="I94" s="46">
        <v>0</v>
      </c>
      <c r="J94" s="46">
        <v>0</v>
      </c>
      <c r="K94" s="46">
        <v>0</v>
      </c>
      <c r="L94" s="46">
        <v>0</v>
      </c>
      <c r="M94" s="74">
        <v>3.87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148.81</v>
      </c>
      <c r="W94">
        <v>144.94</v>
      </c>
      <c r="X94">
        <v>0</v>
      </c>
      <c r="Y94">
        <v>3.87</v>
      </c>
      <c r="Z94">
        <v>0</v>
      </c>
    </row>
    <row r="95" spans="7:26">
      <c r="G95" t="s">
        <v>137</v>
      </c>
      <c r="H95" s="73">
        <v>144.94</v>
      </c>
      <c r="I95" s="46">
        <v>0</v>
      </c>
      <c r="J95" s="46">
        <v>27.06</v>
      </c>
      <c r="K95" s="46">
        <v>0</v>
      </c>
      <c r="L95" s="46">
        <v>0</v>
      </c>
      <c r="M95" s="74">
        <v>6.28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178.28</v>
      </c>
      <c r="W95">
        <v>144.94</v>
      </c>
      <c r="X95">
        <v>0</v>
      </c>
      <c r="Y95">
        <v>6.28</v>
      </c>
      <c r="Z95">
        <v>27.06</v>
      </c>
    </row>
    <row r="96" spans="7:26">
      <c r="G96" t="s">
        <v>138</v>
      </c>
      <c r="H96" s="73">
        <v>144.94999999999999</v>
      </c>
      <c r="I96" s="46">
        <v>0</v>
      </c>
      <c r="J96" s="46">
        <v>37.69</v>
      </c>
      <c r="K96" s="46">
        <v>0</v>
      </c>
      <c r="L96" s="46">
        <v>0</v>
      </c>
      <c r="M96" s="74">
        <v>5.6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188.24</v>
      </c>
      <c r="W96">
        <v>144.94999999999999</v>
      </c>
      <c r="X96">
        <v>0</v>
      </c>
      <c r="Y96">
        <v>5.6</v>
      </c>
      <c r="Z96">
        <v>37.69</v>
      </c>
    </row>
    <row r="97" spans="1:83">
      <c r="G97" t="s">
        <v>139</v>
      </c>
      <c r="H97" s="73">
        <v>144.94999999999999</v>
      </c>
      <c r="I97" s="46">
        <v>0</v>
      </c>
      <c r="J97" s="46">
        <v>28.02</v>
      </c>
      <c r="K97" s="46">
        <v>0</v>
      </c>
      <c r="L97" s="46">
        <v>0</v>
      </c>
      <c r="M97" s="74">
        <v>7.15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180.12</v>
      </c>
      <c r="W97">
        <v>144.94999999999999</v>
      </c>
      <c r="X97">
        <v>0</v>
      </c>
      <c r="Y97">
        <v>7.15</v>
      </c>
      <c r="Z97">
        <v>28.02</v>
      </c>
    </row>
    <row r="98" spans="1:83">
      <c r="G98" t="s">
        <v>140</v>
      </c>
      <c r="H98" s="73">
        <v>144.94</v>
      </c>
      <c r="I98" s="46">
        <v>0</v>
      </c>
      <c r="J98" s="46">
        <v>24.16</v>
      </c>
      <c r="K98" s="46">
        <v>0</v>
      </c>
      <c r="L98" s="46">
        <v>0</v>
      </c>
      <c r="M98" s="74">
        <v>3.29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172.39</v>
      </c>
      <c r="W98">
        <v>144.94</v>
      </c>
      <c r="X98">
        <v>0</v>
      </c>
      <c r="Y98">
        <v>3.29</v>
      </c>
      <c r="Z98">
        <v>24.16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0.84523500000000018</v>
      </c>
      <c r="I99" s="69">
        <f t="shared" ref="I99:BQ99" si="1">SUM(I3:I98)/4000</f>
        <v>0</v>
      </c>
      <c r="J99" s="69">
        <f t="shared" si="1"/>
        <v>0.2176575</v>
      </c>
      <c r="K99" s="69">
        <f t="shared" si="1"/>
        <v>0</v>
      </c>
      <c r="L99" s="69">
        <f t="shared" si="1"/>
        <v>0</v>
      </c>
      <c r="M99" s="69">
        <f t="shared" si="1"/>
        <v>0.11898999999999987</v>
      </c>
      <c r="N99" s="68">
        <f t="shared" si="1"/>
        <v>0</v>
      </c>
      <c r="O99" s="69">
        <f t="shared" si="1"/>
        <v>-1.6226775</v>
      </c>
      <c r="P99" s="69">
        <f t="shared" si="1"/>
        <v>-0.55740000000000001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-2.1800774999999999</v>
      </c>
      <c r="V99" s="70">
        <f t="shared" si="1"/>
        <v>1.1818825000000008</v>
      </c>
      <c r="W99">
        <f t="shared" si="1"/>
        <v>0.84523500000000018</v>
      </c>
      <c r="X99">
        <f t="shared" si="1"/>
        <v>-1.6226775</v>
      </c>
      <c r="Y99">
        <f t="shared" si="1"/>
        <v>0.11898999999999987</v>
      </c>
      <c r="Z99">
        <f t="shared" si="1"/>
        <v>-0.33974249999999995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W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4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504</v>
      </c>
      <c r="X1" t="s">
        <v>505</v>
      </c>
      <c r="Y1" t="s">
        <v>497</v>
      </c>
      <c r="Z1" t="s">
        <v>499</v>
      </c>
      <c r="AA1" t="s">
        <v>498</v>
      </c>
      <c r="AB1" t="s">
        <v>498</v>
      </c>
      <c r="AC1" t="s">
        <v>498</v>
      </c>
      <c r="AD1" t="s">
        <v>500</v>
      </c>
      <c r="AE1" t="s">
        <v>501</v>
      </c>
      <c r="AF1" t="s">
        <v>498</v>
      </c>
      <c r="AG1" t="s">
        <v>502</v>
      </c>
      <c r="AH1" t="s">
        <v>503</v>
      </c>
    </row>
    <row r="2" spans="1:3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45201</v>
      </c>
      <c r="W2" s="28" t="s">
        <v>149</v>
      </c>
      <c r="X2" t="s">
        <v>370</v>
      </c>
      <c r="Y2" t="s">
        <v>146</v>
      </c>
      <c r="Z2" t="s">
        <v>148</v>
      </c>
      <c r="AA2" t="s">
        <v>145</v>
      </c>
      <c r="AB2" t="s">
        <v>145</v>
      </c>
      <c r="AC2" t="s">
        <v>145</v>
      </c>
      <c r="AD2" t="s">
        <v>358</v>
      </c>
      <c r="AE2" t="s">
        <v>148</v>
      </c>
      <c r="AF2" t="s">
        <v>146</v>
      </c>
      <c r="AG2" t="s">
        <v>370</v>
      </c>
      <c r="AH2" t="s">
        <v>145</v>
      </c>
    </row>
    <row r="3" spans="1:34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202.05</v>
      </c>
      <c r="I3" s="53">
        <v>57.010000000000005</v>
      </c>
      <c r="J3" s="53">
        <v>6.37</v>
      </c>
      <c r="K3" s="53">
        <v>33.82</v>
      </c>
      <c r="L3" s="53">
        <v>6.76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6.37</v>
      </c>
      <c r="X3">
        <v>0</v>
      </c>
      <c r="Y3">
        <v>33.82</v>
      </c>
      <c r="Z3">
        <v>0</v>
      </c>
      <c r="AA3">
        <v>4.3499999999999996</v>
      </c>
      <c r="AB3">
        <v>54.11</v>
      </c>
      <c r="AC3">
        <v>4.83</v>
      </c>
      <c r="AD3">
        <v>0.57999999999999996</v>
      </c>
      <c r="AE3">
        <v>33.82</v>
      </c>
      <c r="AF3">
        <v>23.19</v>
      </c>
      <c r="AG3">
        <v>6.76</v>
      </c>
      <c r="AH3">
        <v>138.18</v>
      </c>
    </row>
    <row r="4" spans="1:34">
      <c r="A4" t="s">
        <v>234</v>
      </c>
      <c r="B4" t="s">
        <v>226</v>
      </c>
      <c r="C4" t="s">
        <v>228</v>
      </c>
      <c r="G4" t="s">
        <v>46</v>
      </c>
      <c r="H4" s="73">
        <v>176.93</v>
      </c>
      <c r="I4" s="46">
        <v>57.010000000000005</v>
      </c>
      <c r="J4" s="46">
        <v>6.37</v>
      </c>
      <c r="K4" s="46">
        <v>33.82</v>
      </c>
      <c r="L4" s="46">
        <v>6.76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6.37</v>
      </c>
      <c r="X4">
        <v>0</v>
      </c>
      <c r="Y4">
        <v>33.82</v>
      </c>
      <c r="Z4">
        <v>0</v>
      </c>
      <c r="AA4">
        <v>4.3499999999999996</v>
      </c>
      <c r="AB4">
        <v>54.11</v>
      </c>
      <c r="AC4">
        <v>4.83</v>
      </c>
      <c r="AD4">
        <v>0.57999999999999996</v>
      </c>
      <c r="AE4">
        <v>33.82</v>
      </c>
      <c r="AF4">
        <v>23.19</v>
      </c>
      <c r="AG4">
        <v>6.76</v>
      </c>
      <c r="AH4">
        <v>113.06</v>
      </c>
    </row>
    <row r="5" spans="1:34">
      <c r="A5" t="s">
        <v>235</v>
      </c>
      <c r="B5" t="s">
        <v>227</v>
      </c>
      <c r="C5" t="s">
        <v>229</v>
      </c>
      <c r="G5" t="s">
        <v>47</v>
      </c>
      <c r="H5" s="73">
        <v>146.01</v>
      </c>
      <c r="I5" s="46">
        <v>57.010000000000005</v>
      </c>
      <c r="J5" s="46">
        <v>6.37</v>
      </c>
      <c r="K5" s="46">
        <v>33.82</v>
      </c>
      <c r="L5" s="46">
        <v>6.76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6.37</v>
      </c>
      <c r="X5">
        <v>0</v>
      </c>
      <c r="Y5">
        <v>33.82</v>
      </c>
      <c r="Z5">
        <v>0</v>
      </c>
      <c r="AA5">
        <v>4.3499999999999996</v>
      </c>
      <c r="AB5">
        <v>54.11</v>
      </c>
      <c r="AC5">
        <v>4.83</v>
      </c>
      <c r="AD5">
        <v>0.57999999999999996</v>
      </c>
      <c r="AE5">
        <v>33.82</v>
      </c>
      <c r="AF5">
        <v>23.19</v>
      </c>
      <c r="AG5">
        <v>6.76</v>
      </c>
      <c r="AH5">
        <v>82.14</v>
      </c>
    </row>
    <row r="6" spans="1:34">
      <c r="A6" t="s">
        <v>236</v>
      </c>
      <c r="B6" t="s">
        <v>258</v>
      </c>
      <c r="C6" t="s">
        <v>230</v>
      </c>
      <c r="G6" t="s">
        <v>48</v>
      </c>
      <c r="H6" s="73">
        <v>115.08</v>
      </c>
      <c r="I6" s="46">
        <v>57.010000000000005</v>
      </c>
      <c r="J6" s="46">
        <v>6.37</v>
      </c>
      <c r="K6" s="46">
        <v>33.82</v>
      </c>
      <c r="L6" s="46">
        <v>6.76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6.37</v>
      </c>
      <c r="X6">
        <v>0</v>
      </c>
      <c r="Y6">
        <v>33.82</v>
      </c>
      <c r="Z6">
        <v>0</v>
      </c>
      <c r="AA6">
        <v>4.3499999999999996</v>
      </c>
      <c r="AB6">
        <v>54.11</v>
      </c>
      <c r="AC6">
        <v>4.83</v>
      </c>
      <c r="AD6">
        <v>0.57999999999999996</v>
      </c>
      <c r="AE6">
        <v>33.82</v>
      </c>
      <c r="AF6">
        <v>23.19</v>
      </c>
      <c r="AG6">
        <v>6.76</v>
      </c>
      <c r="AH6">
        <v>51.21</v>
      </c>
    </row>
    <row r="7" spans="1:34">
      <c r="A7" t="s">
        <v>237</v>
      </c>
      <c r="B7" t="s">
        <v>280</v>
      </c>
      <c r="C7" t="s">
        <v>259</v>
      </c>
      <c r="G7" t="s">
        <v>49</v>
      </c>
      <c r="H7" s="73">
        <v>81.210000000000008</v>
      </c>
      <c r="I7" s="46">
        <v>57.010000000000005</v>
      </c>
      <c r="J7" s="46">
        <v>6.37</v>
      </c>
      <c r="K7" s="46">
        <v>33.82</v>
      </c>
      <c r="L7" s="46">
        <v>6.76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6.37</v>
      </c>
      <c r="X7">
        <v>0</v>
      </c>
      <c r="Y7">
        <v>33.82</v>
      </c>
      <c r="Z7">
        <v>0</v>
      </c>
      <c r="AA7">
        <v>4.3499999999999996</v>
      </c>
      <c r="AB7">
        <v>54.11</v>
      </c>
      <c r="AC7">
        <v>4.83</v>
      </c>
      <c r="AD7">
        <v>0.53</v>
      </c>
      <c r="AE7">
        <v>33.82</v>
      </c>
      <c r="AF7">
        <v>23.19</v>
      </c>
      <c r="AG7">
        <v>6.76</v>
      </c>
      <c r="AH7">
        <v>17.39</v>
      </c>
    </row>
    <row r="8" spans="1:34">
      <c r="A8" t="s">
        <v>238</v>
      </c>
      <c r="B8" t="s">
        <v>315</v>
      </c>
      <c r="C8" t="s">
        <v>231</v>
      </c>
      <c r="G8" t="s">
        <v>50</v>
      </c>
      <c r="H8" s="73">
        <v>66.72</v>
      </c>
      <c r="I8" s="46">
        <v>57.010000000000005</v>
      </c>
      <c r="J8" s="46">
        <v>6.37</v>
      </c>
      <c r="K8" s="46">
        <v>33.82</v>
      </c>
      <c r="L8" s="46">
        <v>6.76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6.37</v>
      </c>
      <c r="X8">
        <v>0</v>
      </c>
      <c r="Y8">
        <v>33.82</v>
      </c>
      <c r="Z8">
        <v>0</v>
      </c>
      <c r="AA8">
        <v>4.3499999999999996</v>
      </c>
      <c r="AB8">
        <v>54.11</v>
      </c>
      <c r="AC8">
        <v>4.83</v>
      </c>
      <c r="AD8">
        <v>0.53</v>
      </c>
      <c r="AE8">
        <v>33.82</v>
      </c>
      <c r="AF8">
        <v>23.19</v>
      </c>
      <c r="AG8">
        <v>6.76</v>
      </c>
      <c r="AH8">
        <v>2.9</v>
      </c>
    </row>
    <row r="9" spans="1:34">
      <c r="A9" t="s">
        <v>239</v>
      </c>
      <c r="B9" t="s">
        <v>335</v>
      </c>
      <c r="C9" t="s">
        <v>232</v>
      </c>
      <c r="G9" t="s">
        <v>51</v>
      </c>
      <c r="H9" s="73">
        <v>63.82</v>
      </c>
      <c r="I9" s="46">
        <v>57.010000000000005</v>
      </c>
      <c r="J9" s="46">
        <v>6.37</v>
      </c>
      <c r="K9" s="46">
        <v>33.82</v>
      </c>
      <c r="L9" s="46">
        <v>6.76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6.37</v>
      </c>
      <c r="X9">
        <v>0</v>
      </c>
      <c r="Y9">
        <v>33.82</v>
      </c>
      <c r="Z9">
        <v>0</v>
      </c>
      <c r="AA9">
        <v>4.3499999999999996</v>
      </c>
      <c r="AB9">
        <v>54.11</v>
      </c>
      <c r="AC9">
        <v>4.83</v>
      </c>
      <c r="AD9">
        <v>0.53</v>
      </c>
      <c r="AE9">
        <v>33.82</v>
      </c>
      <c r="AF9">
        <v>23.19</v>
      </c>
      <c r="AG9">
        <v>6.76</v>
      </c>
      <c r="AH9">
        <v>0</v>
      </c>
    </row>
    <row r="10" spans="1:34">
      <c r="A10" t="s">
        <v>260</v>
      </c>
      <c r="C10" t="s">
        <v>233</v>
      </c>
      <c r="G10" t="s">
        <v>52</v>
      </c>
      <c r="H10" s="73">
        <v>63.82</v>
      </c>
      <c r="I10" s="46">
        <v>57.010000000000005</v>
      </c>
      <c r="J10" s="46">
        <v>6.37</v>
      </c>
      <c r="K10" s="46">
        <v>33.82</v>
      </c>
      <c r="L10" s="46">
        <v>6.76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6.37</v>
      </c>
      <c r="X10">
        <v>0</v>
      </c>
      <c r="Y10">
        <v>33.82</v>
      </c>
      <c r="Z10">
        <v>0</v>
      </c>
      <c r="AA10">
        <v>4.3499999999999996</v>
      </c>
      <c r="AB10">
        <v>54.11</v>
      </c>
      <c r="AC10">
        <v>4.83</v>
      </c>
      <c r="AD10">
        <v>0.53</v>
      </c>
      <c r="AE10">
        <v>33.82</v>
      </c>
      <c r="AF10">
        <v>23.19</v>
      </c>
      <c r="AG10">
        <v>6.76</v>
      </c>
      <c r="AH10">
        <v>0</v>
      </c>
    </row>
    <row r="11" spans="1:34">
      <c r="A11" t="s">
        <v>240</v>
      </c>
      <c r="C11" t="s">
        <v>316</v>
      </c>
      <c r="G11" t="s">
        <v>53</v>
      </c>
      <c r="H11" s="73">
        <v>63.82</v>
      </c>
      <c r="I11" s="46">
        <v>57.010000000000005</v>
      </c>
      <c r="J11" s="46">
        <v>6.27</v>
      </c>
      <c r="K11" s="46">
        <v>33.82</v>
      </c>
      <c r="L11" s="46">
        <v>6.76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6.27</v>
      </c>
      <c r="X11">
        <v>0</v>
      </c>
      <c r="Y11">
        <v>33.82</v>
      </c>
      <c r="Z11">
        <v>0</v>
      </c>
      <c r="AA11">
        <v>4.3499999999999996</v>
      </c>
      <c r="AB11">
        <v>54.11</v>
      </c>
      <c r="AC11">
        <v>4.83</v>
      </c>
      <c r="AD11">
        <v>0.53</v>
      </c>
      <c r="AE11">
        <v>33.82</v>
      </c>
      <c r="AF11">
        <v>23.19</v>
      </c>
      <c r="AG11">
        <v>6.76</v>
      </c>
      <c r="AH11">
        <v>0</v>
      </c>
    </row>
    <row r="12" spans="1:34">
      <c r="A12" t="s">
        <v>241</v>
      </c>
      <c r="C12" t="s">
        <v>336</v>
      </c>
      <c r="G12" t="s">
        <v>54</v>
      </c>
      <c r="H12" s="73">
        <v>63.82</v>
      </c>
      <c r="I12" s="46">
        <v>57.010000000000005</v>
      </c>
      <c r="J12" s="46">
        <v>6.27</v>
      </c>
      <c r="K12" s="46">
        <v>33.82</v>
      </c>
      <c r="L12" s="46">
        <v>6.76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6.27</v>
      </c>
      <c r="X12">
        <v>0</v>
      </c>
      <c r="Y12">
        <v>33.82</v>
      </c>
      <c r="Z12">
        <v>0</v>
      </c>
      <c r="AA12">
        <v>4.3499999999999996</v>
      </c>
      <c r="AB12">
        <v>54.11</v>
      </c>
      <c r="AC12">
        <v>4.83</v>
      </c>
      <c r="AD12">
        <v>0.53</v>
      </c>
      <c r="AE12">
        <v>33.82</v>
      </c>
      <c r="AF12">
        <v>23.19</v>
      </c>
      <c r="AG12">
        <v>6.76</v>
      </c>
      <c r="AH12">
        <v>0</v>
      </c>
    </row>
    <row r="13" spans="1:34">
      <c r="A13" t="s">
        <v>242</v>
      </c>
      <c r="G13" t="s">
        <v>55</v>
      </c>
      <c r="H13" s="73">
        <v>63.82</v>
      </c>
      <c r="I13" s="46">
        <v>57.010000000000005</v>
      </c>
      <c r="J13" s="46">
        <v>6.27</v>
      </c>
      <c r="K13" s="46">
        <v>33.82</v>
      </c>
      <c r="L13" s="46">
        <v>6.76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6.27</v>
      </c>
      <c r="X13">
        <v>0</v>
      </c>
      <c r="Y13">
        <v>33.82</v>
      </c>
      <c r="Z13">
        <v>0</v>
      </c>
      <c r="AA13">
        <v>4.3499999999999996</v>
      </c>
      <c r="AB13">
        <v>54.11</v>
      </c>
      <c r="AC13">
        <v>4.83</v>
      </c>
      <c r="AD13">
        <v>0.53</v>
      </c>
      <c r="AE13">
        <v>33.82</v>
      </c>
      <c r="AF13">
        <v>23.19</v>
      </c>
      <c r="AG13">
        <v>6.76</v>
      </c>
      <c r="AH13">
        <v>0</v>
      </c>
    </row>
    <row r="14" spans="1:34">
      <c r="A14" t="s">
        <v>243</v>
      </c>
      <c r="G14" t="s">
        <v>56</v>
      </c>
      <c r="H14" s="73">
        <v>63.82</v>
      </c>
      <c r="I14" s="46">
        <v>57.010000000000005</v>
      </c>
      <c r="J14" s="46">
        <v>6.27</v>
      </c>
      <c r="K14" s="46">
        <v>33.82</v>
      </c>
      <c r="L14" s="46">
        <v>6.76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6.27</v>
      </c>
      <c r="X14">
        <v>0</v>
      </c>
      <c r="Y14">
        <v>33.82</v>
      </c>
      <c r="Z14">
        <v>0</v>
      </c>
      <c r="AA14">
        <v>4.3499999999999996</v>
      </c>
      <c r="AB14">
        <v>54.11</v>
      </c>
      <c r="AC14">
        <v>4.83</v>
      </c>
      <c r="AD14">
        <v>0.53</v>
      </c>
      <c r="AE14">
        <v>33.82</v>
      </c>
      <c r="AF14">
        <v>23.19</v>
      </c>
      <c r="AG14">
        <v>6.76</v>
      </c>
      <c r="AH14">
        <v>0</v>
      </c>
    </row>
    <row r="15" spans="1:34">
      <c r="A15" t="s">
        <v>244</v>
      </c>
      <c r="G15" t="s">
        <v>57</v>
      </c>
      <c r="H15" s="73">
        <v>63.82</v>
      </c>
      <c r="I15" s="46">
        <v>57.010000000000005</v>
      </c>
      <c r="J15" s="46">
        <v>6.27</v>
      </c>
      <c r="K15" s="46">
        <v>33.82</v>
      </c>
      <c r="L15" s="46">
        <v>6.76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6.27</v>
      </c>
      <c r="X15">
        <v>0</v>
      </c>
      <c r="Y15">
        <v>33.82</v>
      </c>
      <c r="Z15">
        <v>0</v>
      </c>
      <c r="AA15">
        <v>4.3499999999999996</v>
      </c>
      <c r="AB15">
        <v>54.11</v>
      </c>
      <c r="AC15">
        <v>4.83</v>
      </c>
      <c r="AD15">
        <v>0.53</v>
      </c>
      <c r="AE15">
        <v>33.82</v>
      </c>
      <c r="AF15">
        <v>23.19</v>
      </c>
      <c r="AG15">
        <v>6.76</v>
      </c>
      <c r="AH15">
        <v>0</v>
      </c>
    </row>
    <row r="16" spans="1:34">
      <c r="A16" t="s">
        <v>245</v>
      </c>
      <c r="G16" t="s">
        <v>58</v>
      </c>
      <c r="H16" s="73">
        <v>63.82</v>
      </c>
      <c r="I16" s="46">
        <v>57.010000000000005</v>
      </c>
      <c r="J16" s="46">
        <v>6.27</v>
      </c>
      <c r="K16" s="46">
        <v>33.82</v>
      </c>
      <c r="L16" s="46">
        <v>6.76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6.27</v>
      </c>
      <c r="X16">
        <v>0</v>
      </c>
      <c r="Y16">
        <v>33.82</v>
      </c>
      <c r="Z16">
        <v>0</v>
      </c>
      <c r="AA16">
        <v>4.3499999999999996</v>
      </c>
      <c r="AB16">
        <v>54.11</v>
      </c>
      <c r="AC16">
        <v>4.83</v>
      </c>
      <c r="AD16">
        <v>0.53</v>
      </c>
      <c r="AE16">
        <v>33.82</v>
      </c>
      <c r="AF16">
        <v>23.19</v>
      </c>
      <c r="AG16">
        <v>6.76</v>
      </c>
      <c r="AH16">
        <v>0</v>
      </c>
    </row>
    <row r="17" spans="1:34">
      <c r="A17" t="s">
        <v>246</v>
      </c>
      <c r="G17" t="s">
        <v>59</v>
      </c>
      <c r="H17" s="73">
        <v>63.82</v>
      </c>
      <c r="I17" s="46">
        <v>57.010000000000005</v>
      </c>
      <c r="J17" s="46">
        <v>6.27</v>
      </c>
      <c r="K17" s="46">
        <v>33.82</v>
      </c>
      <c r="L17" s="46">
        <v>6.76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6.27</v>
      </c>
      <c r="X17">
        <v>0</v>
      </c>
      <c r="Y17">
        <v>33.82</v>
      </c>
      <c r="Z17">
        <v>0</v>
      </c>
      <c r="AA17">
        <v>4.3499999999999996</v>
      </c>
      <c r="AB17">
        <v>54.11</v>
      </c>
      <c r="AC17">
        <v>4.83</v>
      </c>
      <c r="AD17">
        <v>0.53</v>
      </c>
      <c r="AE17">
        <v>33.82</v>
      </c>
      <c r="AF17">
        <v>23.19</v>
      </c>
      <c r="AG17">
        <v>6.76</v>
      </c>
      <c r="AH17">
        <v>0</v>
      </c>
    </row>
    <row r="18" spans="1:34">
      <c r="A18" t="s">
        <v>247</v>
      </c>
      <c r="G18" t="s">
        <v>60</v>
      </c>
      <c r="H18" s="73">
        <v>63.82</v>
      </c>
      <c r="I18" s="46">
        <v>57.010000000000005</v>
      </c>
      <c r="J18" s="46">
        <v>6.27</v>
      </c>
      <c r="K18" s="46">
        <v>33.82</v>
      </c>
      <c r="L18" s="46">
        <v>6.76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6.27</v>
      </c>
      <c r="X18">
        <v>0</v>
      </c>
      <c r="Y18">
        <v>33.82</v>
      </c>
      <c r="Z18">
        <v>0</v>
      </c>
      <c r="AA18">
        <v>4.3499999999999996</v>
      </c>
      <c r="AB18">
        <v>54.11</v>
      </c>
      <c r="AC18">
        <v>4.83</v>
      </c>
      <c r="AD18">
        <v>0.53</v>
      </c>
      <c r="AE18">
        <v>33.82</v>
      </c>
      <c r="AF18">
        <v>23.19</v>
      </c>
      <c r="AG18">
        <v>6.76</v>
      </c>
      <c r="AH18">
        <v>0</v>
      </c>
    </row>
    <row r="19" spans="1:34">
      <c r="A19" t="s">
        <v>261</v>
      </c>
      <c r="G19" t="s">
        <v>61</v>
      </c>
      <c r="H19" s="73">
        <v>63.82</v>
      </c>
      <c r="I19" s="46">
        <v>57.010000000000005</v>
      </c>
      <c r="J19" s="46">
        <v>6.27</v>
      </c>
      <c r="K19" s="46">
        <v>33.82</v>
      </c>
      <c r="L19" s="46">
        <v>6.76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6.27</v>
      </c>
      <c r="X19">
        <v>0</v>
      </c>
      <c r="Y19">
        <v>33.82</v>
      </c>
      <c r="Z19">
        <v>0</v>
      </c>
      <c r="AA19">
        <v>4.3499999999999996</v>
      </c>
      <c r="AB19">
        <v>54.11</v>
      </c>
      <c r="AC19">
        <v>4.83</v>
      </c>
      <c r="AD19">
        <v>0.53</v>
      </c>
      <c r="AE19">
        <v>33.82</v>
      </c>
      <c r="AF19">
        <v>23.19</v>
      </c>
      <c r="AG19">
        <v>6.76</v>
      </c>
      <c r="AH19">
        <v>0</v>
      </c>
    </row>
    <row r="20" spans="1:34">
      <c r="A20" t="s">
        <v>262</v>
      </c>
      <c r="G20" t="s">
        <v>62</v>
      </c>
      <c r="H20" s="73">
        <v>63.82</v>
      </c>
      <c r="I20" s="46">
        <v>57.010000000000005</v>
      </c>
      <c r="J20" s="46">
        <v>6.27</v>
      </c>
      <c r="K20" s="46">
        <v>33.82</v>
      </c>
      <c r="L20" s="46">
        <v>6.76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6.27</v>
      </c>
      <c r="X20">
        <v>0</v>
      </c>
      <c r="Y20">
        <v>33.82</v>
      </c>
      <c r="Z20">
        <v>0</v>
      </c>
      <c r="AA20">
        <v>4.3499999999999996</v>
      </c>
      <c r="AB20">
        <v>54.11</v>
      </c>
      <c r="AC20">
        <v>4.83</v>
      </c>
      <c r="AD20">
        <v>0.53</v>
      </c>
      <c r="AE20">
        <v>33.82</v>
      </c>
      <c r="AF20">
        <v>23.19</v>
      </c>
      <c r="AG20">
        <v>6.76</v>
      </c>
      <c r="AH20">
        <v>0</v>
      </c>
    </row>
    <row r="21" spans="1:34">
      <c r="A21" t="s">
        <v>248</v>
      </c>
      <c r="G21" t="s">
        <v>63</v>
      </c>
      <c r="H21" s="73">
        <v>63.82</v>
      </c>
      <c r="I21" s="46">
        <v>57.010000000000005</v>
      </c>
      <c r="J21" s="46">
        <v>6.27</v>
      </c>
      <c r="K21" s="46">
        <v>33.82</v>
      </c>
      <c r="L21" s="46">
        <v>6.76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6.27</v>
      </c>
      <c r="X21">
        <v>0</v>
      </c>
      <c r="Y21">
        <v>33.82</v>
      </c>
      <c r="Z21">
        <v>0</v>
      </c>
      <c r="AA21">
        <v>4.3499999999999996</v>
      </c>
      <c r="AB21">
        <v>54.11</v>
      </c>
      <c r="AC21">
        <v>4.83</v>
      </c>
      <c r="AD21">
        <v>0.53</v>
      </c>
      <c r="AE21">
        <v>33.82</v>
      </c>
      <c r="AF21">
        <v>23.19</v>
      </c>
      <c r="AG21">
        <v>6.76</v>
      </c>
      <c r="AH21">
        <v>0</v>
      </c>
    </row>
    <row r="22" spans="1:34">
      <c r="A22" t="s">
        <v>249</v>
      </c>
      <c r="G22" t="s">
        <v>64</v>
      </c>
      <c r="H22" s="73">
        <v>63.82</v>
      </c>
      <c r="I22" s="46">
        <v>57.010000000000005</v>
      </c>
      <c r="J22" s="46">
        <v>6.27</v>
      </c>
      <c r="K22" s="46">
        <v>33.82</v>
      </c>
      <c r="L22" s="46">
        <v>6.76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6.27</v>
      </c>
      <c r="X22">
        <v>0</v>
      </c>
      <c r="Y22">
        <v>33.82</v>
      </c>
      <c r="Z22">
        <v>0</v>
      </c>
      <c r="AA22">
        <v>4.3499999999999996</v>
      </c>
      <c r="AB22">
        <v>54.11</v>
      </c>
      <c r="AC22">
        <v>4.83</v>
      </c>
      <c r="AD22">
        <v>0.53</v>
      </c>
      <c r="AE22">
        <v>33.82</v>
      </c>
      <c r="AF22">
        <v>23.19</v>
      </c>
      <c r="AG22">
        <v>6.76</v>
      </c>
      <c r="AH22">
        <v>0</v>
      </c>
    </row>
    <row r="23" spans="1:34">
      <c r="A23" t="s">
        <v>250</v>
      </c>
      <c r="G23" t="s">
        <v>65</v>
      </c>
      <c r="H23" s="73">
        <v>63.82</v>
      </c>
      <c r="I23" s="46">
        <v>57.010000000000005</v>
      </c>
      <c r="J23" s="46">
        <v>6.18</v>
      </c>
      <c r="K23" s="46">
        <v>33.82</v>
      </c>
      <c r="L23" s="46">
        <v>6.76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6.18</v>
      </c>
      <c r="X23">
        <v>0</v>
      </c>
      <c r="Y23">
        <v>33.82</v>
      </c>
      <c r="Z23">
        <v>0</v>
      </c>
      <c r="AA23">
        <v>4.3499999999999996</v>
      </c>
      <c r="AB23">
        <v>54.11</v>
      </c>
      <c r="AC23">
        <v>4.83</v>
      </c>
      <c r="AD23">
        <v>0.53</v>
      </c>
      <c r="AE23">
        <v>33.82</v>
      </c>
      <c r="AF23">
        <v>23.19</v>
      </c>
      <c r="AG23">
        <v>6.76</v>
      </c>
      <c r="AH23">
        <v>0</v>
      </c>
    </row>
    <row r="24" spans="1:34">
      <c r="A24" t="s">
        <v>251</v>
      </c>
      <c r="G24" t="s">
        <v>66</v>
      </c>
      <c r="H24" s="73">
        <v>63.82</v>
      </c>
      <c r="I24" s="46">
        <v>57.010000000000005</v>
      </c>
      <c r="J24" s="46">
        <v>6.18</v>
      </c>
      <c r="K24" s="46">
        <v>33.82</v>
      </c>
      <c r="L24" s="46">
        <v>6.76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6.18</v>
      </c>
      <c r="X24">
        <v>0</v>
      </c>
      <c r="Y24">
        <v>33.82</v>
      </c>
      <c r="Z24">
        <v>0</v>
      </c>
      <c r="AA24">
        <v>4.3499999999999996</v>
      </c>
      <c r="AB24">
        <v>54.11</v>
      </c>
      <c r="AC24">
        <v>4.83</v>
      </c>
      <c r="AD24">
        <v>0.53</v>
      </c>
      <c r="AE24">
        <v>33.82</v>
      </c>
      <c r="AF24">
        <v>23.19</v>
      </c>
      <c r="AG24">
        <v>6.76</v>
      </c>
      <c r="AH24">
        <v>0</v>
      </c>
    </row>
    <row r="25" spans="1:34">
      <c r="A25" t="s">
        <v>252</v>
      </c>
      <c r="G25" t="s">
        <v>67</v>
      </c>
      <c r="H25" s="73">
        <v>63.82</v>
      </c>
      <c r="I25" s="46">
        <v>57.010000000000005</v>
      </c>
      <c r="J25" s="46">
        <v>6.18</v>
      </c>
      <c r="K25" s="46">
        <v>33.82</v>
      </c>
      <c r="L25" s="46">
        <v>6.76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6.18</v>
      </c>
      <c r="X25">
        <v>0</v>
      </c>
      <c r="Y25">
        <v>33.82</v>
      </c>
      <c r="Z25">
        <v>0</v>
      </c>
      <c r="AA25">
        <v>4.3499999999999996</v>
      </c>
      <c r="AB25">
        <v>54.11</v>
      </c>
      <c r="AC25">
        <v>4.83</v>
      </c>
      <c r="AD25">
        <v>0.53</v>
      </c>
      <c r="AE25">
        <v>33.82</v>
      </c>
      <c r="AF25">
        <v>23.19</v>
      </c>
      <c r="AG25">
        <v>6.76</v>
      </c>
      <c r="AH25">
        <v>0</v>
      </c>
    </row>
    <row r="26" spans="1:34">
      <c r="A26" t="s">
        <v>253</v>
      </c>
      <c r="G26" t="s">
        <v>68</v>
      </c>
      <c r="H26" s="73">
        <v>63.82</v>
      </c>
      <c r="I26" s="46">
        <v>57.010000000000005</v>
      </c>
      <c r="J26" s="46">
        <v>6.18</v>
      </c>
      <c r="K26" s="46">
        <v>33.82</v>
      </c>
      <c r="L26" s="46">
        <v>6.76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6.18</v>
      </c>
      <c r="X26">
        <v>0</v>
      </c>
      <c r="Y26">
        <v>33.82</v>
      </c>
      <c r="Z26">
        <v>0</v>
      </c>
      <c r="AA26">
        <v>4.3499999999999996</v>
      </c>
      <c r="AB26">
        <v>54.11</v>
      </c>
      <c r="AC26">
        <v>4.83</v>
      </c>
      <c r="AD26">
        <v>0.53</v>
      </c>
      <c r="AE26">
        <v>33.82</v>
      </c>
      <c r="AF26">
        <v>23.19</v>
      </c>
      <c r="AG26">
        <v>6.76</v>
      </c>
      <c r="AH26">
        <v>0</v>
      </c>
    </row>
    <row r="27" spans="1:34">
      <c r="A27" t="s">
        <v>254</v>
      </c>
      <c r="G27" t="s">
        <v>69</v>
      </c>
      <c r="H27" s="73">
        <v>9.76</v>
      </c>
      <c r="I27" s="46">
        <v>33.82</v>
      </c>
      <c r="J27" s="46">
        <v>6.18</v>
      </c>
      <c r="K27" s="46">
        <v>33.82</v>
      </c>
      <c r="L27" s="46">
        <v>6.76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6.18</v>
      </c>
      <c r="X27">
        <v>0</v>
      </c>
      <c r="Y27">
        <v>33.82</v>
      </c>
      <c r="Z27">
        <v>0</v>
      </c>
      <c r="AA27">
        <v>4.3499999999999996</v>
      </c>
      <c r="AB27">
        <v>0</v>
      </c>
      <c r="AC27">
        <v>4.83</v>
      </c>
      <c r="AD27">
        <v>0.57999999999999996</v>
      </c>
      <c r="AE27">
        <v>33.82</v>
      </c>
      <c r="AF27">
        <v>0</v>
      </c>
      <c r="AG27">
        <v>6.76</v>
      </c>
      <c r="AH27">
        <v>0</v>
      </c>
    </row>
    <row r="28" spans="1:34">
      <c r="A28" t="s">
        <v>255</v>
      </c>
      <c r="G28" t="s">
        <v>70</v>
      </c>
      <c r="H28" s="73">
        <v>9.76</v>
      </c>
      <c r="I28" s="46">
        <v>33.82</v>
      </c>
      <c r="J28" s="46">
        <v>6.18</v>
      </c>
      <c r="K28" s="46">
        <v>33.82</v>
      </c>
      <c r="L28" s="46">
        <v>6.76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6.18</v>
      </c>
      <c r="X28">
        <v>0</v>
      </c>
      <c r="Y28">
        <v>33.82</v>
      </c>
      <c r="Z28">
        <v>0</v>
      </c>
      <c r="AA28">
        <v>4.3499999999999996</v>
      </c>
      <c r="AB28">
        <v>0</v>
      </c>
      <c r="AC28">
        <v>4.83</v>
      </c>
      <c r="AD28">
        <v>0.57999999999999996</v>
      </c>
      <c r="AE28">
        <v>33.82</v>
      </c>
      <c r="AF28">
        <v>0</v>
      </c>
      <c r="AG28">
        <v>6.76</v>
      </c>
      <c r="AH28">
        <v>0</v>
      </c>
    </row>
    <row r="29" spans="1:34">
      <c r="A29" t="s">
        <v>263</v>
      </c>
      <c r="G29" t="s">
        <v>71</v>
      </c>
      <c r="H29" s="73">
        <v>9.76</v>
      </c>
      <c r="I29" s="46">
        <v>33.82</v>
      </c>
      <c r="J29" s="46">
        <v>6.18</v>
      </c>
      <c r="K29" s="46">
        <v>33.82</v>
      </c>
      <c r="L29" s="46">
        <v>6.8599999999999994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6.18</v>
      </c>
      <c r="X29">
        <v>0.1</v>
      </c>
      <c r="Y29">
        <v>33.82</v>
      </c>
      <c r="Z29">
        <v>0</v>
      </c>
      <c r="AA29">
        <v>4.3499999999999996</v>
      </c>
      <c r="AB29">
        <v>0</v>
      </c>
      <c r="AC29">
        <v>4.83</v>
      </c>
      <c r="AD29">
        <v>0.57999999999999996</v>
      </c>
      <c r="AE29">
        <v>33.82</v>
      </c>
      <c r="AF29">
        <v>0</v>
      </c>
      <c r="AG29">
        <v>6.76</v>
      </c>
      <c r="AH29">
        <v>0</v>
      </c>
    </row>
    <row r="30" spans="1:34">
      <c r="A30" t="s">
        <v>264</v>
      </c>
      <c r="G30" t="s">
        <v>72</v>
      </c>
      <c r="H30" s="73">
        <v>9.76</v>
      </c>
      <c r="I30" s="46">
        <v>33.82</v>
      </c>
      <c r="J30" s="46">
        <v>6.18</v>
      </c>
      <c r="K30" s="46">
        <v>33.82</v>
      </c>
      <c r="L30" s="46">
        <v>7.27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6.18</v>
      </c>
      <c r="X30">
        <v>0.51</v>
      </c>
      <c r="Y30">
        <v>33.82</v>
      </c>
      <c r="Z30">
        <v>0</v>
      </c>
      <c r="AA30">
        <v>4.3499999999999996</v>
      </c>
      <c r="AB30">
        <v>0</v>
      </c>
      <c r="AC30">
        <v>4.83</v>
      </c>
      <c r="AD30">
        <v>0.57999999999999996</v>
      </c>
      <c r="AE30">
        <v>33.82</v>
      </c>
      <c r="AF30">
        <v>0</v>
      </c>
      <c r="AG30">
        <v>6.76</v>
      </c>
      <c r="AH30">
        <v>0</v>
      </c>
    </row>
    <row r="31" spans="1:34">
      <c r="A31" t="s">
        <v>274</v>
      </c>
      <c r="G31" t="s">
        <v>73</v>
      </c>
      <c r="H31" s="73">
        <v>9.86</v>
      </c>
      <c r="I31" s="46">
        <v>33.82</v>
      </c>
      <c r="J31" s="46">
        <v>6.18</v>
      </c>
      <c r="K31" s="46">
        <v>33.82</v>
      </c>
      <c r="L31" s="46">
        <v>7.62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6.18</v>
      </c>
      <c r="X31">
        <v>0.86</v>
      </c>
      <c r="Y31">
        <v>33.82</v>
      </c>
      <c r="Z31">
        <v>0</v>
      </c>
      <c r="AA31">
        <v>4.3499999999999996</v>
      </c>
      <c r="AB31">
        <v>0</v>
      </c>
      <c r="AC31">
        <v>4.83</v>
      </c>
      <c r="AD31">
        <v>0.68</v>
      </c>
      <c r="AE31">
        <v>33.82</v>
      </c>
      <c r="AF31">
        <v>0</v>
      </c>
      <c r="AG31">
        <v>6.76</v>
      </c>
      <c r="AH31">
        <v>0</v>
      </c>
    </row>
    <row r="32" spans="1:34">
      <c r="A32" t="s">
        <v>275</v>
      </c>
      <c r="G32" t="s">
        <v>74</v>
      </c>
      <c r="H32" s="73">
        <v>9.86</v>
      </c>
      <c r="I32" s="46">
        <v>33.82</v>
      </c>
      <c r="J32" s="46">
        <v>6.18</v>
      </c>
      <c r="K32" s="46">
        <v>33.82</v>
      </c>
      <c r="L32" s="46">
        <v>8.02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6.18</v>
      </c>
      <c r="X32">
        <v>1.26</v>
      </c>
      <c r="Y32">
        <v>33.82</v>
      </c>
      <c r="Z32">
        <v>0</v>
      </c>
      <c r="AA32">
        <v>4.3499999999999996</v>
      </c>
      <c r="AB32">
        <v>0</v>
      </c>
      <c r="AC32">
        <v>4.83</v>
      </c>
      <c r="AD32">
        <v>0.68</v>
      </c>
      <c r="AE32">
        <v>33.82</v>
      </c>
      <c r="AF32">
        <v>0</v>
      </c>
      <c r="AG32">
        <v>6.76</v>
      </c>
      <c r="AH32">
        <v>0</v>
      </c>
    </row>
    <row r="33" spans="1:34">
      <c r="A33" t="s">
        <v>276</v>
      </c>
      <c r="G33" t="s">
        <v>75</v>
      </c>
      <c r="H33" s="73">
        <v>9.86</v>
      </c>
      <c r="I33" s="46">
        <v>33.82</v>
      </c>
      <c r="J33" s="46">
        <v>6.18</v>
      </c>
      <c r="K33" s="46">
        <v>33.82</v>
      </c>
      <c r="L33" s="46">
        <v>8.35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6.18</v>
      </c>
      <c r="X33">
        <v>1.59</v>
      </c>
      <c r="Y33">
        <v>33.82</v>
      </c>
      <c r="Z33">
        <v>0</v>
      </c>
      <c r="AA33">
        <v>4.3499999999999996</v>
      </c>
      <c r="AB33">
        <v>0</v>
      </c>
      <c r="AC33">
        <v>4.83</v>
      </c>
      <c r="AD33">
        <v>0.68</v>
      </c>
      <c r="AE33">
        <v>33.82</v>
      </c>
      <c r="AF33">
        <v>0</v>
      </c>
      <c r="AG33">
        <v>6.76</v>
      </c>
      <c r="AH33">
        <v>0</v>
      </c>
    </row>
    <row r="34" spans="1:34">
      <c r="A34" t="s">
        <v>277</v>
      </c>
      <c r="G34" t="s">
        <v>76</v>
      </c>
      <c r="H34" s="73">
        <v>9.86</v>
      </c>
      <c r="I34" s="46">
        <v>33.82</v>
      </c>
      <c r="J34" s="46">
        <v>6.18</v>
      </c>
      <c r="K34" s="46">
        <v>33.82</v>
      </c>
      <c r="L34" s="46">
        <v>8.6199999999999992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6.18</v>
      </c>
      <c r="X34">
        <v>1.86</v>
      </c>
      <c r="Y34">
        <v>33.82</v>
      </c>
      <c r="Z34">
        <v>0</v>
      </c>
      <c r="AA34">
        <v>4.3499999999999996</v>
      </c>
      <c r="AB34">
        <v>0</v>
      </c>
      <c r="AC34">
        <v>4.83</v>
      </c>
      <c r="AD34">
        <v>0.68</v>
      </c>
      <c r="AE34">
        <v>33.82</v>
      </c>
      <c r="AF34">
        <v>0</v>
      </c>
      <c r="AG34">
        <v>6.76</v>
      </c>
      <c r="AH34">
        <v>0</v>
      </c>
    </row>
    <row r="35" spans="1:34">
      <c r="A35" t="s">
        <v>279</v>
      </c>
      <c r="G35" t="s">
        <v>77</v>
      </c>
      <c r="H35" s="73">
        <v>10.15</v>
      </c>
      <c r="I35" s="46">
        <v>33.82</v>
      </c>
      <c r="J35" s="46">
        <v>6.18</v>
      </c>
      <c r="K35" s="46">
        <v>33.82</v>
      </c>
      <c r="L35" s="46">
        <v>9.02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6.18</v>
      </c>
      <c r="X35">
        <v>2.2599999999999998</v>
      </c>
      <c r="Y35">
        <v>33.82</v>
      </c>
      <c r="Z35">
        <v>0</v>
      </c>
      <c r="AA35">
        <v>4.3499999999999996</v>
      </c>
      <c r="AB35">
        <v>0</v>
      </c>
      <c r="AC35">
        <v>4.83</v>
      </c>
      <c r="AD35">
        <v>0.97</v>
      </c>
      <c r="AE35">
        <v>33.82</v>
      </c>
      <c r="AF35">
        <v>0</v>
      </c>
      <c r="AG35">
        <v>6.76</v>
      </c>
      <c r="AH35">
        <v>0</v>
      </c>
    </row>
    <row r="36" spans="1:34">
      <c r="A36" t="s">
        <v>309</v>
      </c>
      <c r="G36" t="s">
        <v>78</v>
      </c>
      <c r="H36" s="73">
        <v>10.15</v>
      </c>
      <c r="I36" s="46">
        <v>33.82</v>
      </c>
      <c r="J36" s="46">
        <v>6.18</v>
      </c>
      <c r="K36" s="46">
        <v>33.82</v>
      </c>
      <c r="L36" s="46">
        <v>9.6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6.18</v>
      </c>
      <c r="X36">
        <v>2.84</v>
      </c>
      <c r="Y36">
        <v>33.82</v>
      </c>
      <c r="Z36">
        <v>0</v>
      </c>
      <c r="AA36">
        <v>4.3499999999999996</v>
      </c>
      <c r="AB36">
        <v>0</v>
      </c>
      <c r="AC36">
        <v>4.83</v>
      </c>
      <c r="AD36">
        <v>0.97</v>
      </c>
      <c r="AE36">
        <v>33.82</v>
      </c>
      <c r="AF36">
        <v>0</v>
      </c>
      <c r="AG36">
        <v>6.76</v>
      </c>
      <c r="AH36">
        <v>0</v>
      </c>
    </row>
    <row r="37" spans="1:34">
      <c r="A37" t="s">
        <v>310</v>
      </c>
      <c r="G37" t="s">
        <v>79</v>
      </c>
      <c r="H37" s="73">
        <v>10.15</v>
      </c>
      <c r="I37" s="46">
        <v>33.82</v>
      </c>
      <c r="J37" s="46">
        <v>6.18</v>
      </c>
      <c r="K37" s="46">
        <v>33.82</v>
      </c>
      <c r="L37" s="46">
        <v>10.16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6.18</v>
      </c>
      <c r="X37">
        <v>3.4</v>
      </c>
      <c r="Y37">
        <v>33.82</v>
      </c>
      <c r="Z37">
        <v>0</v>
      </c>
      <c r="AA37">
        <v>4.3499999999999996</v>
      </c>
      <c r="AB37">
        <v>0</v>
      </c>
      <c r="AC37">
        <v>4.83</v>
      </c>
      <c r="AD37">
        <v>0.97</v>
      </c>
      <c r="AE37">
        <v>33.82</v>
      </c>
      <c r="AF37">
        <v>0</v>
      </c>
      <c r="AG37">
        <v>6.76</v>
      </c>
      <c r="AH37">
        <v>0</v>
      </c>
    </row>
    <row r="38" spans="1:34">
      <c r="A38" t="s">
        <v>311</v>
      </c>
      <c r="G38" t="s">
        <v>80</v>
      </c>
      <c r="H38" s="73">
        <v>10.15</v>
      </c>
      <c r="I38" s="46">
        <v>33.82</v>
      </c>
      <c r="J38" s="46">
        <v>6.18</v>
      </c>
      <c r="K38" s="46">
        <v>33.82</v>
      </c>
      <c r="L38" s="46">
        <v>10.14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6.18</v>
      </c>
      <c r="X38">
        <v>3.38</v>
      </c>
      <c r="Y38">
        <v>33.82</v>
      </c>
      <c r="Z38">
        <v>0</v>
      </c>
      <c r="AA38">
        <v>4.3499999999999996</v>
      </c>
      <c r="AB38">
        <v>0</v>
      </c>
      <c r="AC38">
        <v>4.83</v>
      </c>
      <c r="AD38">
        <v>0.97</v>
      </c>
      <c r="AE38">
        <v>33.82</v>
      </c>
      <c r="AF38">
        <v>0</v>
      </c>
      <c r="AG38">
        <v>6.76</v>
      </c>
      <c r="AH38">
        <v>0</v>
      </c>
    </row>
    <row r="39" spans="1:34">
      <c r="A39" t="s">
        <v>312</v>
      </c>
      <c r="G39" t="s">
        <v>81</v>
      </c>
      <c r="H39" s="73">
        <v>10.15</v>
      </c>
      <c r="I39" s="46">
        <v>33.82</v>
      </c>
      <c r="J39" s="46">
        <v>6.18</v>
      </c>
      <c r="K39" s="46">
        <v>57.980000000000004</v>
      </c>
      <c r="L39" s="46">
        <v>10.29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6.18</v>
      </c>
      <c r="X39">
        <v>3.53</v>
      </c>
      <c r="Y39">
        <v>33.82</v>
      </c>
      <c r="Z39">
        <v>24.16</v>
      </c>
      <c r="AA39">
        <v>4.3499999999999996</v>
      </c>
      <c r="AB39">
        <v>0</v>
      </c>
      <c r="AC39">
        <v>4.83</v>
      </c>
      <c r="AD39">
        <v>0.97</v>
      </c>
      <c r="AE39">
        <v>33.82</v>
      </c>
      <c r="AF39">
        <v>0</v>
      </c>
      <c r="AG39">
        <v>6.76</v>
      </c>
      <c r="AH39">
        <v>0</v>
      </c>
    </row>
    <row r="40" spans="1:34">
      <c r="A40" t="s">
        <v>329</v>
      </c>
      <c r="G40" t="s">
        <v>82</v>
      </c>
      <c r="H40" s="73">
        <v>10.15</v>
      </c>
      <c r="I40" s="46">
        <v>33.82</v>
      </c>
      <c r="J40" s="46">
        <v>6.18</v>
      </c>
      <c r="K40" s="46">
        <v>57.980000000000004</v>
      </c>
      <c r="L40" s="46">
        <v>10.34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6.18</v>
      </c>
      <c r="X40">
        <v>3.58</v>
      </c>
      <c r="Y40">
        <v>33.82</v>
      </c>
      <c r="Z40">
        <v>24.16</v>
      </c>
      <c r="AA40">
        <v>4.3499999999999996</v>
      </c>
      <c r="AB40">
        <v>0</v>
      </c>
      <c r="AC40">
        <v>4.83</v>
      </c>
      <c r="AD40">
        <v>0.97</v>
      </c>
      <c r="AE40">
        <v>33.82</v>
      </c>
      <c r="AF40">
        <v>0</v>
      </c>
      <c r="AG40">
        <v>6.76</v>
      </c>
      <c r="AH40">
        <v>0</v>
      </c>
    </row>
    <row r="41" spans="1:34">
      <c r="A41" t="s">
        <v>330</v>
      </c>
      <c r="G41" t="s">
        <v>83</v>
      </c>
      <c r="H41" s="73">
        <v>10.15</v>
      </c>
      <c r="I41" s="46">
        <v>33.82</v>
      </c>
      <c r="J41" s="46">
        <v>6.18</v>
      </c>
      <c r="K41" s="46">
        <v>57.980000000000004</v>
      </c>
      <c r="L41" s="46">
        <v>10.43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6.18</v>
      </c>
      <c r="X41">
        <v>3.67</v>
      </c>
      <c r="Y41">
        <v>33.82</v>
      </c>
      <c r="Z41">
        <v>24.16</v>
      </c>
      <c r="AA41">
        <v>4.3499999999999996</v>
      </c>
      <c r="AB41">
        <v>0</v>
      </c>
      <c r="AC41">
        <v>4.83</v>
      </c>
      <c r="AD41">
        <v>0.97</v>
      </c>
      <c r="AE41">
        <v>33.82</v>
      </c>
      <c r="AF41">
        <v>0</v>
      </c>
      <c r="AG41">
        <v>6.76</v>
      </c>
      <c r="AH41">
        <v>0</v>
      </c>
    </row>
    <row r="42" spans="1:34">
      <c r="A42" t="s">
        <v>331</v>
      </c>
      <c r="G42" t="s">
        <v>84</v>
      </c>
      <c r="H42" s="73">
        <v>10.15</v>
      </c>
      <c r="I42" s="46">
        <v>33.82</v>
      </c>
      <c r="J42" s="46">
        <v>6.18</v>
      </c>
      <c r="K42" s="46">
        <v>57.980000000000004</v>
      </c>
      <c r="L42" s="46">
        <v>10.629999999999999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6.18</v>
      </c>
      <c r="X42">
        <v>3.87</v>
      </c>
      <c r="Y42">
        <v>33.82</v>
      </c>
      <c r="Z42">
        <v>24.16</v>
      </c>
      <c r="AA42">
        <v>4.3499999999999996</v>
      </c>
      <c r="AB42">
        <v>0</v>
      </c>
      <c r="AC42">
        <v>4.83</v>
      </c>
      <c r="AD42">
        <v>0.97</v>
      </c>
      <c r="AE42">
        <v>33.82</v>
      </c>
      <c r="AF42">
        <v>0</v>
      </c>
      <c r="AG42">
        <v>6.76</v>
      </c>
      <c r="AH42">
        <v>0</v>
      </c>
    </row>
    <row r="43" spans="1:34">
      <c r="A43" t="s">
        <v>337</v>
      </c>
      <c r="G43" t="s">
        <v>85</v>
      </c>
      <c r="H43" s="73">
        <v>10.15</v>
      </c>
      <c r="I43" s="46">
        <v>33.82</v>
      </c>
      <c r="J43" s="46">
        <v>6.18</v>
      </c>
      <c r="K43" s="46">
        <v>57.980000000000004</v>
      </c>
      <c r="L43" s="46">
        <v>10.82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6.18</v>
      </c>
      <c r="X43">
        <v>4.0599999999999996</v>
      </c>
      <c r="Y43">
        <v>33.82</v>
      </c>
      <c r="Z43">
        <v>24.16</v>
      </c>
      <c r="AA43">
        <v>4.3499999999999996</v>
      </c>
      <c r="AB43">
        <v>0</v>
      </c>
      <c r="AC43">
        <v>4.83</v>
      </c>
      <c r="AD43">
        <v>0.97</v>
      </c>
      <c r="AE43">
        <v>33.82</v>
      </c>
      <c r="AF43">
        <v>0</v>
      </c>
      <c r="AG43">
        <v>6.76</v>
      </c>
      <c r="AH43">
        <v>0</v>
      </c>
    </row>
    <row r="44" spans="1:34">
      <c r="A44" t="s">
        <v>339</v>
      </c>
      <c r="G44" t="s">
        <v>86</v>
      </c>
      <c r="H44" s="73">
        <v>10.15</v>
      </c>
      <c r="I44" s="46">
        <v>33.82</v>
      </c>
      <c r="J44" s="46">
        <v>6.18</v>
      </c>
      <c r="K44" s="46">
        <v>57.980000000000004</v>
      </c>
      <c r="L44" s="46">
        <v>11.01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6.18</v>
      </c>
      <c r="X44">
        <v>4.25</v>
      </c>
      <c r="Y44">
        <v>33.82</v>
      </c>
      <c r="Z44">
        <v>24.16</v>
      </c>
      <c r="AA44">
        <v>4.3499999999999996</v>
      </c>
      <c r="AB44">
        <v>0</v>
      </c>
      <c r="AC44">
        <v>4.83</v>
      </c>
      <c r="AD44">
        <v>0.97</v>
      </c>
      <c r="AE44">
        <v>33.82</v>
      </c>
      <c r="AF44">
        <v>0</v>
      </c>
      <c r="AG44">
        <v>6.76</v>
      </c>
      <c r="AH44">
        <v>0</v>
      </c>
    </row>
    <row r="45" spans="1:34">
      <c r="A45" t="s">
        <v>358</v>
      </c>
      <c r="G45" t="s">
        <v>87</v>
      </c>
      <c r="H45" s="73">
        <v>10.15</v>
      </c>
      <c r="I45" s="46">
        <v>33.82</v>
      </c>
      <c r="J45" s="46">
        <v>6.18</v>
      </c>
      <c r="K45" s="46">
        <v>57.980000000000004</v>
      </c>
      <c r="L45" s="46">
        <v>11.21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6.18</v>
      </c>
      <c r="X45">
        <v>4.45</v>
      </c>
      <c r="Y45">
        <v>33.82</v>
      </c>
      <c r="Z45">
        <v>24.16</v>
      </c>
      <c r="AA45">
        <v>4.3499999999999996</v>
      </c>
      <c r="AB45">
        <v>0</v>
      </c>
      <c r="AC45">
        <v>4.83</v>
      </c>
      <c r="AD45">
        <v>0.97</v>
      </c>
      <c r="AE45">
        <v>33.82</v>
      </c>
      <c r="AF45">
        <v>0</v>
      </c>
      <c r="AG45">
        <v>6.76</v>
      </c>
      <c r="AH45">
        <v>0</v>
      </c>
    </row>
    <row r="46" spans="1:34">
      <c r="A46" t="s">
        <v>359</v>
      </c>
      <c r="G46" t="s">
        <v>88</v>
      </c>
      <c r="H46" s="73">
        <v>10.15</v>
      </c>
      <c r="I46" s="46">
        <v>33.82</v>
      </c>
      <c r="J46" s="46">
        <v>6.18</v>
      </c>
      <c r="K46" s="46">
        <v>57.980000000000004</v>
      </c>
      <c r="L46" s="46">
        <v>11.45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6.18</v>
      </c>
      <c r="X46">
        <v>4.6900000000000004</v>
      </c>
      <c r="Y46">
        <v>33.82</v>
      </c>
      <c r="Z46">
        <v>24.16</v>
      </c>
      <c r="AA46">
        <v>4.3499999999999996</v>
      </c>
      <c r="AB46">
        <v>0</v>
      </c>
      <c r="AC46">
        <v>4.83</v>
      </c>
      <c r="AD46">
        <v>0.97</v>
      </c>
      <c r="AE46">
        <v>33.82</v>
      </c>
      <c r="AF46">
        <v>0</v>
      </c>
      <c r="AG46">
        <v>6.76</v>
      </c>
      <c r="AH46">
        <v>0</v>
      </c>
    </row>
    <row r="47" spans="1:34">
      <c r="A47" t="s">
        <v>360</v>
      </c>
      <c r="G47" t="s">
        <v>89</v>
      </c>
      <c r="H47" s="73">
        <v>10.15</v>
      </c>
      <c r="I47" s="46">
        <v>33.82</v>
      </c>
      <c r="J47" s="46">
        <v>6.18</v>
      </c>
      <c r="K47" s="46">
        <v>57.980000000000004</v>
      </c>
      <c r="L47" s="46">
        <v>11.5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6.18</v>
      </c>
      <c r="X47">
        <v>4.74</v>
      </c>
      <c r="Y47">
        <v>33.82</v>
      </c>
      <c r="Z47">
        <v>24.16</v>
      </c>
      <c r="AA47">
        <v>4.3499999999999996</v>
      </c>
      <c r="AB47">
        <v>0</v>
      </c>
      <c r="AC47">
        <v>4.83</v>
      </c>
      <c r="AD47">
        <v>0.97</v>
      </c>
      <c r="AE47">
        <v>33.82</v>
      </c>
      <c r="AF47">
        <v>0</v>
      </c>
      <c r="AG47">
        <v>6.76</v>
      </c>
      <c r="AH47">
        <v>0</v>
      </c>
    </row>
    <row r="48" spans="1:34">
      <c r="A48" t="s">
        <v>364</v>
      </c>
      <c r="G48" t="s">
        <v>90</v>
      </c>
      <c r="H48" s="73">
        <v>10.15</v>
      </c>
      <c r="I48" s="46">
        <v>33.82</v>
      </c>
      <c r="J48" s="46">
        <v>6.18</v>
      </c>
      <c r="K48" s="46">
        <v>57.980000000000004</v>
      </c>
      <c r="L48" s="46">
        <v>11.59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6.18</v>
      </c>
      <c r="X48">
        <v>4.83</v>
      </c>
      <c r="Y48">
        <v>33.82</v>
      </c>
      <c r="Z48">
        <v>24.16</v>
      </c>
      <c r="AA48">
        <v>4.3499999999999996</v>
      </c>
      <c r="AB48">
        <v>0</v>
      </c>
      <c r="AC48">
        <v>4.83</v>
      </c>
      <c r="AD48">
        <v>0.97</v>
      </c>
      <c r="AE48">
        <v>33.82</v>
      </c>
      <c r="AF48">
        <v>0</v>
      </c>
      <c r="AG48">
        <v>6.76</v>
      </c>
      <c r="AH48">
        <v>0</v>
      </c>
    </row>
    <row r="49" spans="1:34">
      <c r="A49" t="s">
        <v>365</v>
      </c>
      <c r="G49" t="s">
        <v>91</v>
      </c>
      <c r="H49" s="73">
        <v>10.15</v>
      </c>
      <c r="I49" s="46">
        <v>33.82</v>
      </c>
      <c r="J49" s="46">
        <v>6.18</v>
      </c>
      <c r="K49" s="46">
        <v>57.980000000000004</v>
      </c>
      <c r="L49" s="46">
        <v>12.08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6.18</v>
      </c>
      <c r="X49">
        <v>5.32</v>
      </c>
      <c r="Y49">
        <v>33.82</v>
      </c>
      <c r="Z49">
        <v>24.16</v>
      </c>
      <c r="AA49">
        <v>4.3499999999999996</v>
      </c>
      <c r="AB49">
        <v>0</v>
      </c>
      <c r="AC49">
        <v>4.83</v>
      </c>
      <c r="AD49">
        <v>0.97</v>
      </c>
      <c r="AE49">
        <v>33.82</v>
      </c>
      <c r="AF49">
        <v>0</v>
      </c>
      <c r="AG49">
        <v>6.76</v>
      </c>
      <c r="AH49">
        <v>0</v>
      </c>
    </row>
    <row r="50" spans="1:34">
      <c r="A50" t="s">
        <v>366</v>
      </c>
      <c r="G50" t="s">
        <v>92</v>
      </c>
      <c r="H50" s="73">
        <v>10.15</v>
      </c>
      <c r="I50" s="46">
        <v>33.82</v>
      </c>
      <c r="J50" s="46">
        <v>6.18</v>
      </c>
      <c r="K50" s="46">
        <v>57.980000000000004</v>
      </c>
      <c r="L50" s="46">
        <v>12.17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6.18</v>
      </c>
      <c r="X50">
        <v>5.41</v>
      </c>
      <c r="Y50">
        <v>33.82</v>
      </c>
      <c r="Z50">
        <v>24.16</v>
      </c>
      <c r="AA50">
        <v>4.3499999999999996</v>
      </c>
      <c r="AB50">
        <v>0</v>
      </c>
      <c r="AC50">
        <v>4.83</v>
      </c>
      <c r="AD50">
        <v>0.97</v>
      </c>
      <c r="AE50">
        <v>33.82</v>
      </c>
      <c r="AF50">
        <v>0</v>
      </c>
      <c r="AG50">
        <v>6.76</v>
      </c>
      <c r="AH50">
        <v>0</v>
      </c>
    </row>
    <row r="51" spans="1:34">
      <c r="A51" t="s">
        <v>368</v>
      </c>
      <c r="G51" t="s">
        <v>93</v>
      </c>
      <c r="H51" s="73">
        <v>10.15</v>
      </c>
      <c r="I51" s="46">
        <v>33.82</v>
      </c>
      <c r="J51" s="46">
        <v>6.18</v>
      </c>
      <c r="K51" s="46">
        <v>57.980000000000004</v>
      </c>
      <c r="L51" s="46">
        <v>12.370000000000001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6.18</v>
      </c>
      <c r="X51">
        <v>5.61</v>
      </c>
      <c r="Y51">
        <v>33.82</v>
      </c>
      <c r="Z51">
        <v>24.16</v>
      </c>
      <c r="AA51">
        <v>4.3499999999999996</v>
      </c>
      <c r="AB51">
        <v>0</v>
      </c>
      <c r="AC51">
        <v>4.83</v>
      </c>
      <c r="AD51">
        <v>0.97</v>
      </c>
      <c r="AE51">
        <v>33.82</v>
      </c>
      <c r="AF51">
        <v>0</v>
      </c>
      <c r="AG51">
        <v>6.76</v>
      </c>
      <c r="AH51">
        <v>0</v>
      </c>
    </row>
    <row r="52" spans="1:34">
      <c r="A52" t="s">
        <v>369</v>
      </c>
      <c r="G52" t="s">
        <v>94</v>
      </c>
      <c r="H52" s="73">
        <v>10.15</v>
      </c>
      <c r="I52" s="46">
        <v>33.82</v>
      </c>
      <c r="J52" s="46">
        <v>6.18</v>
      </c>
      <c r="K52" s="46">
        <v>57.980000000000004</v>
      </c>
      <c r="L52" s="46">
        <v>12.559999999999999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6.18</v>
      </c>
      <c r="X52">
        <v>5.8</v>
      </c>
      <c r="Y52">
        <v>33.82</v>
      </c>
      <c r="Z52">
        <v>24.16</v>
      </c>
      <c r="AA52">
        <v>4.3499999999999996</v>
      </c>
      <c r="AB52">
        <v>0</v>
      </c>
      <c r="AC52">
        <v>4.83</v>
      </c>
      <c r="AD52">
        <v>0.97</v>
      </c>
      <c r="AE52">
        <v>33.82</v>
      </c>
      <c r="AF52">
        <v>0</v>
      </c>
      <c r="AG52">
        <v>6.76</v>
      </c>
      <c r="AH52">
        <v>0</v>
      </c>
    </row>
    <row r="53" spans="1:34">
      <c r="A53" t="s">
        <v>403</v>
      </c>
      <c r="G53" t="s">
        <v>95</v>
      </c>
      <c r="H53" s="73">
        <v>10.15</v>
      </c>
      <c r="I53" s="46">
        <v>33.82</v>
      </c>
      <c r="J53" s="46">
        <v>6.18</v>
      </c>
      <c r="K53" s="46">
        <v>57.980000000000004</v>
      </c>
      <c r="L53" s="46">
        <v>12.75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6.18</v>
      </c>
      <c r="X53">
        <v>5.99</v>
      </c>
      <c r="Y53">
        <v>33.82</v>
      </c>
      <c r="Z53">
        <v>24.16</v>
      </c>
      <c r="AA53">
        <v>4.3499999999999996</v>
      </c>
      <c r="AB53">
        <v>0</v>
      </c>
      <c r="AC53">
        <v>4.83</v>
      </c>
      <c r="AD53">
        <v>0.97</v>
      </c>
      <c r="AE53">
        <v>33.82</v>
      </c>
      <c r="AF53">
        <v>0</v>
      </c>
      <c r="AG53">
        <v>6.76</v>
      </c>
      <c r="AH53">
        <v>0</v>
      </c>
    </row>
    <row r="54" spans="1:34">
      <c r="A54" t="s">
        <v>402</v>
      </c>
      <c r="G54" t="s">
        <v>96</v>
      </c>
      <c r="H54" s="73">
        <v>10.15</v>
      </c>
      <c r="I54" s="46">
        <v>33.82</v>
      </c>
      <c r="J54" s="46">
        <v>6.18</v>
      </c>
      <c r="K54" s="46">
        <v>57.980000000000004</v>
      </c>
      <c r="L54" s="46">
        <v>13.33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6.18</v>
      </c>
      <c r="X54">
        <v>6.57</v>
      </c>
      <c r="Y54">
        <v>33.82</v>
      </c>
      <c r="Z54">
        <v>24.16</v>
      </c>
      <c r="AA54">
        <v>4.3499999999999996</v>
      </c>
      <c r="AB54">
        <v>0</v>
      </c>
      <c r="AC54">
        <v>4.83</v>
      </c>
      <c r="AD54">
        <v>0.97</v>
      </c>
      <c r="AE54">
        <v>33.82</v>
      </c>
      <c r="AF54">
        <v>0</v>
      </c>
      <c r="AG54">
        <v>6.76</v>
      </c>
      <c r="AH54">
        <v>0</v>
      </c>
    </row>
    <row r="55" spans="1:34">
      <c r="A55" t="s">
        <v>404</v>
      </c>
      <c r="G55" t="s">
        <v>97</v>
      </c>
      <c r="H55" s="73">
        <v>10.15</v>
      </c>
      <c r="I55" s="46">
        <v>33.82</v>
      </c>
      <c r="J55" s="46">
        <v>6.09</v>
      </c>
      <c r="K55" s="46">
        <v>57.980000000000004</v>
      </c>
      <c r="L55" s="46">
        <v>13.620000000000001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6.09</v>
      </c>
      <c r="X55">
        <v>6.86</v>
      </c>
      <c r="Y55">
        <v>33.82</v>
      </c>
      <c r="Z55">
        <v>24.16</v>
      </c>
      <c r="AA55">
        <v>4.3499999999999996</v>
      </c>
      <c r="AB55">
        <v>0</v>
      </c>
      <c r="AC55">
        <v>4.83</v>
      </c>
      <c r="AD55">
        <v>0.97</v>
      </c>
      <c r="AE55">
        <v>33.82</v>
      </c>
      <c r="AF55">
        <v>0</v>
      </c>
      <c r="AG55">
        <v>6.76</v>
      </c>
      <c r="AH55">
        <v>0</v>
      </c>
    </row>
    <row r="56" spans="1:34">
      <c r="A56" t="s">
        <v>404</v>
      </c>
      <c r="G56" t="s">
        <v>98</v>
      </c>
      <c r="H56" s="73">
        <v>10.15</v>
      </c>
      <c r="I56" s="46">
        <v>33.82</v>
      </c>
      <c r="J56" s="46">
        <v>6.09</v>
      </c>
      <c r="K56" s="46">
        <v>57.980000000000004</v>
      </c>
      <c r="L56" s="46">
        <v>14.11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6.09</v>
      </c>
      <c r="X56">
        <v>7.35</v>
      </c>
      <c r="Y56">
        <v>33.82</v>
      </c>
      <c r="Z56">
        <v>24.16</v>
      </c>
      <c r="AA56">
        <v>4.3499999999999996</v>
      </c>
      <c r="AB56">
        <v>0</v>
      </c>
      <c r="AC56">
        <v>4.83</v>
      </c>
      <c r="AD56">
        <v>0.97</v>
      </c>
      <c r="AE56">
        <v>33.82</v>
      </c>
      <c r="AF56">
        <v>0</v>
      </c>
      <c r="AG56">
        <v>6.76</v>
      </c>
      <c r="AH56">
        <v>0</v>
      </c>
    </row>
    <row r="57" spans="1:34">
      <c r="G57" t="s">
        <v>99</v>
      </c>
      <c r="H57" s="73">
        <v>10.15</v>
      </c>
      <c r="I57" s="46">
        <v>33.82</v>
      </c>
      <c r="J57" s="46">
        <v>6.09</v>
      </c>
      <c r="K57" s="46">
        <v>57.980000000000004</v>
      </c>
      <c r="L57" s="46">
        <v>14.59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6.09</v>
      </c>
      <c r="X57">
        <v>7.83</v>
      </c>
      <c r="Y57">
        <v>33.82</v>
      </c>
      <c r="Z57">
        <v>24.16</v>
      </c>
      <c r="AA57">
        <v>4.3499999999999996</v>
      </c>
      <c r="AB57">
        <v>0</v>
      </c>
      <c r="AC57">
        <v>4.83</v>
      </c>
      <c r="AD57">
        <v>0.97</v>
      </c>
      <c r="AE57">
        <v>33.82</v>
      </c>
      <c r="AF57">
        <v>0</v>
      </c>
      <c r="AG57">
        <v>6.76</v>
      </c>
      <c r="AH57">
        <v>0</v>
      </c>
    </row>
    <row r="58" spans="1:34">
      <c r="G58" t="s">
        <v>100</v>
      </c>
      <c r="H58" s="73">
        <v>10.15</v>
      </c>
      <c r="I58" s="46">
        <v>33.82</v>
      </c>
      <c r="J58" s="46">
        <v>6.09</v>
      </c>
      <c r="K58" s="46">
        <v>57.980000000000004</v>
      </c>
      <c r="L58" s="46">
        <v>14.879999999999999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6.09</v>
      </c>
      <c r="X58">
        <v>8.1199999999999992</v>
      </c>
      <c r="Y58">
        <v>33.82</v>
      </c>
      <c r="Z58">
        <v>24.16</v>
      </c>
      <c r="AA58">
        <v>4.3499999999999996</v>
      </c>
      <c r="AB58">
        <v>0</v>
      </c>
      <c r="AC58">
        <v>4.83</v>
      </c>
      <c r="AD58">
        <v>0.97</v>
      </c>
      <c r="AE58">
        <v>33.82</v>
      </c>
      <c r="AF58">
        <v>0</v>
      </c>
      <c r="AG58">
        <v>6.76</v>
      </c>
      <c r="AH58">
        <v>0</v>
      </c>
    </row>
    <row r="59" spans="1:34">
      <c r="G59" t="s">
        <v>101</v>
      </c>
      <c r="H59" s="73">
        <v>10.15</v>
      </c>
      <c r="I59" s="46">
        <v>33.82</v>
      </c>
      <c r="J59" s="46">
        <v>6.09</v>
      </c>
      <c r="K59" s="46">
        <v>57.980000000000004</v>
      </c>
      <c r="L59" s="46">
        <v>15.459999999999999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6.09</v>
      </c>
      <c r="X59">
        <v>8.6999999999999993</v>
      </c>
      <c r="Y59">
        <v>33.82</v>
      </c>
      <c r="Z59">
        <v>24.16</v>
      </c>
      <c r="AA59">
        <v>4.3499999999999996</v>
      </c>
      <c r="AB59">
        <v>0</v>
      </c>
      <c r="AC59">
        <v>4.83</v>
      </c>
      <c r="AD59">
        <v>0.97</v>
      </c>
      <c r="AE59">
        <v>33.82</v>
      </c>
      <c r="AF59">
        <v>0</v>
      </c>
      <c r="AG59">
        <v>6.76</v>
      </c>
      <c r="AH59">
        <v>0</v>
      </c>
    </row>
    <row r="60" spans="1:34">
      <c r="G60" t="s">
        <v>102</v>
      </c>
      <c r="H60" s="73">
        <v>10.15</v>
      </c>
      <c r="I60" s="46">
        <v>33.82</v>
      </c>
      <c r="J60" s="46">
        <v>6.09</v>
      </c>
      <c r="K60" s="46">
        <v>57.980000000000004</v>
      </c>
      <c r="L60" s="46">
        <v>14.879999999999999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6.09</v>
      </c>
      <c r="X60">
        <v>8.1199999999999992</v>
      </c>
      <c r="Y60">
        <v>33.82</v>
      </c>
      <c r="Z60">
        <v>24.16</v>
      </c>
      <c r="AA60">
        <v>4.3499999999999996</v>
      </c>
      <c r="AB60">
        <v>0</v>
      </c>
      <c r="AC60">
        <v>4.83</v>
      </c>
      <c r="AD60">
        <v>0.97</v>
      </c>
      <c r="AE60">
        <v>33.82</v>
      </c>
      <c r="AF60">
        <v>0</v>
      </c>
      <c r="AG60">
        <v>6.76</v>
      </c>
      <c r="AH60">
        <v>0</v>
      </c>
    </row>
    <row r="61" spans="1:34">
      <c r="G61" t="s">
        <v>103</v>
      </c>
      <c r="H61" s="73">
        <v>10.15</v>
      </c>
      <c r="I61" s="46">
        <v>33.82</v>
      </c>
      <c r="J61" s="46">
        <v>6.09</v>
      </c>
      <c r="K61" s="46">
        <v>57.980000000000004</v>
      </c>
      <c r="L61" s="46">
        <v>13.719999999999999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6.09</v>
      </c>
      <c r="X61">
        <v>6.96</v>
      </c>
      <c r="Y61">
        <v>33.82</v>
      </c>
      <c r="Z61">
        <v>24.16</v>
      </c>
      <c r="AA61">
        <v>4.3499999999999996</v>
      </c>
      <c r="AB61">
        <v>0</v>
      </c>
      <c r="AC61">
        <v>4.83</v>
      </c>
      <c r="AD61">
        <v>0.97</v>
      </c>
      <c r="AE61">
        <v>33.82</v>
      </c>
      <c r="AF61">
        <v>0</v>
      </c>
      <c r="AG61">
        <v>6.76</v>
      </c>
      <c r="AH61">
        <v>0</v>
      </c>
    </row>
    <row r="62" spans="1:34">
      <c r="G62" t="s">
        <v>104</v>
      </c>
      <c r="H62" s="73">
        <v>10.15</v>
      </c>
      <c r="I62" s="46">
        <v>33.82</v>
      </c>
      <c r="J62" s="46">
        <v>6.09</v>
      </c>
      <c r="K62" s="46">
        <v>57.980000000000004</v>
      </c>
      <c r="L62" s="46">
        <v>12.559999999999999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6.09</v>
      </c>
      <c r="X62">
        <v>5.8</v>
      </c>
      <c r="Y62">
        <v>33.82</v>
      </c>
      <c r="Z62">
        <v>24.16</v>
      </c>
      <c r="AA62">
        <v>4.3499999999999996</v>
      </c>
      <c r="AB62">
        <v>0</v>
      </c>
      <c r="AC62">
        <v>4.83</v>
      </c>
      <c r="AD62">
        <v>0.97</v>
      </c>
      <c r="AE62">
        <v>33.82</v>
      </c>
      <c r="AF62">
        <v>0</v>
      </c>
      <c r="AG62">
        <v>6.76</v>
      </c>
      <c r="AH62">
        <v>0</v>
      </c>
    </row>
    <row r="63" spans="1:34">
      <c r="G63" t="s">
        <v>105</v>
      </c>
      <c r="H63" s="73">
        <v>10.15</v>
      </c>
      <c r="I63" s="46">
        <v>33.82</v>
      </c>
      <c r="J63" s="46">
        <v>6.09</v>
      </c>
      <c r="K63" s="46">
        <v>57.980000000000004</v>
      </c>
      <c r="L63" s="46">
        <v>12.08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6.09</v>
      </c>
      <c r="X63">
        <v>5.32</v>
      </c>
      <c r="Y63">
        <v>33.82</v>
      </c>
      <c r="Z63">
        <v>24.16</v>
      </c>
      <c r="AA63">
        <v>4.3499999999999996</v>
      </c>
      <c r="AB63">
        <v>0</v>
      </c>
      <c r="AC63">
        <v>4.83</v>
      </c>
      <c r="AD63">
        <v>0.97</v>
      </c>
      <c r="AE63">
        <v>33.82</v>
      </c>
      <c r="AF63">
        <v>0</v>
      </c>
      <c r="AG63">
        <v>6.76</v>
      </c>
      <c r="AH63">
        <v>0</v>
      </c>
    </row>
    <row r="64" spans="1:34">
      <c r="G64" t="s">
        <v>106</v>
      </c>
      <c r="H64" s="73">
        <v>10.15</v>
      </c>
      <c r="I64" s="46">
        <v>33.82</v>
      </c>
      <c r="J64" s="46">
        <v>6.09</v>
      </c>
      <c r="K64" s="46">
        <v>57.980000000000004</v>
      </c>
      <c r="L64" s="46">
        <v>11.399999999999999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6.09</v>
      </c>
      <c r="X64">
        <v>4.6399999999999997</v>
      </c>
      <c r="Y64">
        <v>33.82</v>
      </c>
      <c r="Z64">
        <v>24.16</v>
      </c>
      <c r="AA64">
        <v>4.3499999999999996</v>
      </c>
      <c r="AB64">
        <v>0</v>
      </c>
      <c r="AC64">
        <v>4.83</v>
      </c>
      <c r="AD64">
        <v>0.97</v>
      </c>
      <c r="AE64">
        <v>33.82</v>
      </c>
      <c r="AF64">
        <v>0</v>
      </c>
      <c r="AG64">
        <v>6.76</v>
      </c>
      <c r="AH64">
        <v>0</v>
      </c>
    </row>
    <row r="65" spans="7:34">
      <c r="G65" t="s">
        <v>107</v>
      </c>
      <c r="H65" s="73">
        <v>10.15</v>
      </c>
      <c r="I65" s="46">
        <v>33.82</v>
      </c>
      <c r="J65" s="46">
        <v>6.09</v>
      </c>
      <c r="K65" s="46">
        <v>57.980000000000004</v>
      </c>
      <c r="L65" s="46">
        <v>10.82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6.09</v>
      </c>
      <c r="X65">
        <v>4.0599999999999996</v>
      </c>
      <c r="Y65">
        <v>33.82</v>
      </c>
      <c r="Z65">
        <v>24.16</v>
      </c>
      <c r="AA65">
        <v>4.3499999999999996</v>
      </c>
      <c r="AB65">
        <v>0</v>
      </c>
      <c r="AC65">
        <v>4.83</v>
      </c>
      <c r="AD65">
        <v>0.97</v>
      </c>
      <c r="AE65">
        <v>33.82</v>
      </c>
      <c r="AF65">
        <v>0</v>
      </c>
      <c r="AG65">
        <v>6.76</v>
      </c>
      <c r="AH65">
        <v>0</v>
      </c>
    </row>
    <row r="66" spans="7:34">
      <c r="G66" t="s">
        <v>108</v>
      </c>
      <c r="H66" s="73">
        <v>10.15</v>
      </c>
      <c r="I66" s="46">
        <v>33.82</v>
      </c>
      <c r="J66" s="46">
        <v>6.09</v>
      </c>
      <c r="K66" s="46">
        <v>57.980000000000004</v>
      </c>
      <c r="L66" s="46">
        <v>10.43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6.09</v>
      </c>
      <c r="X66">
        <v>3.67</v>
      </c>
      <c r="Y66">
        <v>33.82</v>
      </c>
      <c r="Z66">
        <v>24.16</v>
      </c>
      <c r="AA66">
        <v>4.3499999999999996</v>
      </c>
      <c r="AB66">
        <v>0</v>
      </c>
      <c r="AC66">
        <v>4.83</v>
      </c>
      <c r="AD66">
        <v>0.97</v>
      </c>
      <c r="AE66">
        <v>33.82</v>
      </c>
      <c r="AF66">
        <v>0</v>
      </c>
      <c r="AG66">
        <v>6.76</v>
      </c>
      <c r="AH66">
        <v>0</v>
      </c>
    </row>
    <row r="67" spans="7:34">
      <c r="G67" t="s">
        <v>109</v>
      </c>
      <c r="H67" s="73">
        <v>10.049999999999999</v>
      </c>
      <c r="I67" s="46">
        <v>33.82</v>
      </c>
      <c r="J67" s="46">
        <v>6.18</v>
      </c>
      <c r="K67" s="46">
        <v>57.980000000000004</v>
      </c>
      <c r="L67" s="46">
        <v>10.39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6.18</v>
      </c>
      <c r="X67">
        <v>3.63</v>
      </c>
      <c r="Y67">
        <v>33.82</v>
      </c>
      <c r="Z67">
        <v>24.16</v>
      </c>
      <c r="AA67">
        <v>4.3499999999999996</v>
      </c>
      <c r="AB67">
        <v>0</v>
      </c>
      <c r="AC67">
        <v>4.83</v>
      </c>
      <c r="AD67">
        <v>0.87</v>
      </c>
      <c r="AE67">
        <v>33.82</v>
      </c>
      <c r="AF67">
        <v>0</v>
      </c>
      <c r="AG67">
        <v>6.76</v>
      </c>
      <c r="AH67">
        <v>0</v>
      </c>
    </row>
    <row r="68" spans="7:34">
      <c r="G68" t="s">
        <v>110</v>
      </c>
      <c r="H68" s="73">
        <v>10.049999999999999</v>
      </c>
      <c r="I68" s="46">
        <v>33.82</v>
      </c>
      <c r="J68" s="46">
        <v>6.18</v>
      </c>
      <c r="K68" s="46">
        <v>57.980000000000004</v>
      </c>
      <c r="L68" s="46">
        <v>10.26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6.18</v>
      </c>
      <c r="X68">
        <v>3.5</v>
      </c>
      <c r="Y68">
        <v>33.82</v>
      </c>
      <c r="Z68">
        <v>24.16</v>
      </c>
      <c r="AA68">
        <v>4.3499999999999996</v>
      </c>
      <c r="AB68">
        <v>0</v>
      </c>
      <c r="AC68">
        <v>4.83</v>
      </c>
      <c r="AD68">
        <v>0.87</v>
      </c>
      <c r="AE68">
        <v>33.82</v>
      </c>
      <c r="AF68">
        <v>0</v>
      </c>
      <c r="AG68">
        <v>6.76</v>
      </c>
      <c r="AH68">
        <v>0</v>
      </c>
    </row>
    <row r="69" spans="7:34">
      <c r="G69" t="s">
        <v>111</v>
      </c>
      <c r="H69" s="73">
        <v>10.049999999999999</v>
      </c>
      <c r="I69" s="46">
        <v>33.82</v>
      </c>
      <c r="J69" s="46">
        <v>6.18</v>
      </c>
      <c r="K69" s="46">
        <v>57.980000000000004</v>
      </c>
      <c r="L69" s="46">
        <v>9.85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6.18</v>
      </c>
      <c r="X69">
        <v>3.09</v>
      </c>
      <c r="Y69">
        <v>33.82</v>
      </c>
      <c r="Z69">
        <v>24.16</v>
      </c>
      <c r="AA69">
        <v>4.3499999999999996</v>
      </c>
      <c r="AB69">
        <v>0</v>
      </c>
      <c r="AC69">
        <v>4.83</v>
      </c>
      <c r="AD69">
        <v>0.87</v>
      </c>
      <c r="AE69">
        <v>33.82</v>
      </c>
      <c r="AF69">
        <v>0</v>
      </c>
      <c r="AG69">
        <v>6.76</v>
      </c>
      <c r="AH69">
        <v>0</v>
      </c>
    </row>
    <row r="70" spans="7:34">
      <c r="G70" t="s">
        <v>112</v>
      </c>
      <c r="H70" s="73">
        <v>10.049999999999999</v>
      </c>
      <c r="I70" s="46">
        <v>33.82</v>
      </c>
      <c r="J70" s="46">
        <v>6.18</v>
      </c>
      <c r="K70" s="46">
        <v>57.980000000000004</v>
      </c>
      <c r="L70" s="46">
        <v>9.17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6.18</v>
      </c>
      <c r="X70">
        <v>2.41</v>
      </c>
      <c r="Y70">
        <v>33.82</v>
      </c>
      <c r="Z70">
        <v>24.16</v>
      </c>
      <c r="AA70">
        <v>4.3499999999999996</v>
      </c>
      <c r="AB70">
        <v>0</v>
      </c>
      <c r="AC70">
        <v>4.83</v>
      </c>
      <c r="AD70">
        <v>0.87</v>
      </c>
      <c r="AE70">
        <v>33.82</v>
      </c>
      <c r="AF70">
        <v>0</v>
      </c>
      <c r="AG70">
        <v>6.76</v>
      </c>
      <c r="AH70">
        <v>0</v>
      </c>
    </row>
    <row r="71" spans="7:34">
      <c r="G71" t="s">
        <v>113</v>
      </c>
      <c r="H71" s="73">
        <v>9.9499999999999993</v>
      </c>
      <c r="I71" s="46">
        <v>33.82</v>
      </c>
      <c r="J71" s="46">
        <v>6.18</v>
      </c>
      <c r="K71" s="46">
        <v>33.82</v>
      </c>
      <c r="L71" s="46">
        <v>8.16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6.18</v>
      </c>
      <c r="X71">
        <v>1.4</v>
      </c>
      <c r="Y71">
        <v>33.82</v>
      </c>
      <c r="Z71">
        <v>0</v>
      </c>
      <c r="AA71">
        <v>4.3499999999999996</v>
      </c>
      <c r="AB71">
        <v>0</v>
      </c>
      <c r="AC71">
        <v>4.83</v>
      </c>
      <c r="AD71">
        <v>0.77</v>
      </c>
      <c r="AE71">
        <v>33.82</v>
      </c>
      <c r="AF71">
        <v>0</v>
      </c>
      <c r="AG71">
        <v>6.76</v>
      </c>
      <c r="AH71">
        <v>0</v>
      </c>
    </row>
    <row r="72" spans="7:34">
      <c r="G72" t="s">
        <v>114</v>
      </c>
      <c r="H72" s="73">
        <v>9.9499999999999993</v>
      </c>
      <c r="I72" s="46">
        <v>33.82</v>
      </c>
      <c r="J72" s="46">
        <v>6.18</v>
      </c>
      <c r="K72" s="46">
        <v>33.82</v>
      </c>
      <c r="L72" s="46">
        <v>7.82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6.18</v>
      </c>
      <c r="X72">
        <v>1.06</v>
      </c>
      <c r="Y72">
        <v>33.82</v>
      </c>
      <c r="Z72">
        <v>0</v>
      </c>
      <c r="AA72">
        <v>4.3499999999999996</v>
      </c>
      <c r="AB72">
        <v>0</v>
      </c>
      <c r="AC72">
        <v>4.83</v>
      </c>
      <c r="AD72">
        <v>0.77</v>
      </c>
      <c r="AE72">
        <v>33.82</v>
      </c>
      <c r="AF72">
        <v>0</v>
      </c>
      <c r="AG72">
        <v>6.76</v>
      </c>
      <c r="AH72">
        <v>0</v>
      </c>
    </row>
    <row r="73" spans="7:34">
      <c r="G73" t="s">
        <v>115</v>
      </c>
      <c r="H73" s="73">
        <v>9.9499999999999993</v>
      </c>
      <c r="I73" s="46">
        <v>33.82</v>
      </c>
      <c r="J73" s="46">
        <v>6.18</v>
      </c>
      <c r="K73" s="46">
        <v>33.82</v>
      </c>
      <c r="L73" s="46">
        <v>7.56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6.18</v>
      </c>
      <c r="X73">
        <v>0.8</v>
      </c>
      <c r="Y73">
        <v>33.82</v>
      </c>
      <c r="Z73">
        <v>0</v>
      </c>
      <c r="AA73">
        <v>4.3499999999999996</v>
      </c>
      <c r="AB73">
        <v>0</v>
      </c>
      <c r="AC73">
        <v>4.83</v>
      </c>
      <c r="AD73">
        <v>0.77</v>
      </c>
      <c r="AE73">
        <v>33.82</v>
      </c>
      <c r="AF73">
        <v>0</v>
      </c>
      <c r="AG73">
        <v>6.76</v>
      </c>
      <c r="AH73">
        <v>0</v>
      </c>
    </row>
    <row r="74" spans="7:34">
      <c r="G74" t="s">
        <v>116</v>
      </c>
      <c r="H74" s="73">
        <v>9.9499999999999993</v>
      </c>
      <c r="I74" s="46">
        <v>33.82</v>
      </c>
      <c r="J74" s="46">
        <v>6.18</v>
      </c>
      <c r="K74" s="46">
        <v>33.82</v>
      </c>
      <c r="L74" s="46">
        <v>7.2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6.18</v>
      </c>
      <c r="X74">
        <v>0.44</v>
      </c>
      <c r="Y74">
        <v>33.82</v>
      </c>
      <c r="Z74">
        <v>0</v>
      </c>
      <c r="AA74">
        <v>4.3499999999999996</v>
      </c>
      <c r="AB74">
        <v>0</v>
      </c>
      <c r="AC74">
        <v>4.83</v>
      </c>
      <c r="AD74">
        <v>0.77</v>
      </c>
      <c r="AE74">
        <v>33.82</v>
      </c>
      <c r="AF74">
        <v>0</v>
      </c>
      <c r="AG74">
        <v>6.76</v>
      </c>
      <c r="AH74">
        <v>0</v>
      </c>
    </row>
    <row r="75" spans="7:34">
      <c r="G75" t="s">
        <v>117</v>
      </c>
      <c r="H75" s="73">
        <v>9.9</v>
      </c>
      <c r="I75" s="46">
        <v>33.82</v>
      </c>
      <c r="J75" s="46">
        <v>6.27</v>
      </c>
      <c r="K75" s="46">
        <v>33.82</v>
      </c>
      <c r="L75" s="46">
        <v>6.9399999999999995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6.27</v>
      </c>
      <c r="X75">
        <v>0.18</v>
      </c>
      <c r="Y75">
        <v>33.82</v>
      </c>
      <c r="Z75">
        <v>0</v>
      </c>
      <c r="AA75">
        <v>4.3499999999999996</v>
      </c>
      <c r="AB75">
        <v>0</v>
      </c>
      <c r="AC75">
        <v>4.83</v>
      </c>
      <c r="AD75">
        <v>0.72</v>
      </c>
      <c r="AE75">
        <v>33.82</v>
      </c>
      <c r="AF75">
        <v>0</v>
      </c>
      <c r="AG75">
        <v>6.76</v>
      </c>
      <c r="AH75">
        <v>0</v>
      </c>
    </row>
    <row r="76" spans="7:34">
      <c r="G76" t="s">
        <v>118</v>
      </c>
      <c r="H76" s="73">
        <v>9.9</v>
      </c>
      <c r="I76" s="46">
        <v>33.82</v>
      </c>
      <c r="J76" s="46">
        <v>6.27</v>
      </c>
      <c r="K76" s="46">
        <v>33.82</v>
      </c>
      <c r="L76" s="46">
        <v>6.76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6.27</v>
      </c>
      <c r="X76">
        <v>0</v>
      </c>
      <c r="Y76">
        <v>33.82</v>
      </c>
      <c r="Z76">
        <v>0</v>
      </c>
      <c r="AA76">
        <v>4.3499999999999996</v>
      </c>
      <c r="AB76">
        <v>0</v>
      </c>
      <c r="AC76">
        <v>4.83</v>
      </c>
      <c r="AD76">
        <v>0.72</v>
      </c>
      <c r="AE76">
        <v>33.82</v>
      </c>
      <c r="AF76">
        <v>0</v>
      </c>
      <c r="AG76">
        <v>6.76</v>
      </c>
      <c r="AH76">
        <v>0</v>
      </c>
    </row>
    <row r="77" spans="7:34">
      <c r="G77" t="s">
        <v>119</v>
      </c>
      <c r="H77" s="73">
        <v>9.9</v>
      </c>
      <c r="I77" s="46">
        <v>33.82</v>
      </c>
      <c r="J77" s="46">
        <v>6.27</v>
      </c>
      <c r="K77" s="46">
        <v>33.82</v>
      </c>
      <c r="L77" s="46">
        <v>6.76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6.27</v>
      </c>
      <c r="X77">
        <v>0</v>
      </c>
      <c r="Y77">
        <v>33.82</v>
      </c>
      <c r="Z77">
        <v>0</v>
      </c>
      <c r="AA77">
        <v>4.3499999999999996</v>
      </c>
      <c r="AB77">
        <v>0</v>
      </c>
      <c r="AC77">
        <v>4.83</v>
      </c>
      <c r="AD77">
        <v>0.72</v>
      </c>
      <c r="AE77">
        <v>33.82</v>
      </c>
      <c r="AF77">
        <v>0</v>
      </c>
      <c r="AG77">
        <v>6.76</v>
      </c>
      <c r="AH77">
        <v>0</v>
      </c>
    </row>
    <row r="78" spans="7:34">
      <c r="G78" t="s">
        <v>120</v>
      </c>
      <c r="H78" s="73">
        <v>9.9</v>
      </c>
      <c r="I78" s="46">
        <v>33.82</v>
      </c>
      <c r="J78" s="46">
        <v>6.27</v>
      </c>
      <c r="K78" s="46">
        <v>33.82</v>
      </c>
      <c r="L78" s="46">
        <v>6.76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6.27</v>
      </c>
      <c r="X78">
        <v>0</v>
      </c>
      <c r="Y78">
        <v>33.82</v>
      </c>
      <c r="Z78">
        <v>0</v>
      </c>
      <c r="AA78">
        <v>4.3499999999999996</v>
      </c>
      <c r="AB78">
        <v>0</v>
      </c>
      <c r="AC78">
        <v>4.83</v>
      </c>
      <c r="AD78">
        <v>0.72</v>
      </c>
      <c r="AE78">
        <v>33.82</v>
      </c>
      <c r="AF78">
        <v>0</v>
      </c>
      <c r="AG78">
        <v>6.76</v>
      </c>
      <c r="AH78">
        <v>0</v>
      </c>
    </row>
    <row r="79" spans="7:34">
      <c r="G79" t="s">
        <v>121</v>
      </c>
      <c r="H79" s="73">
        <v>9.9</v>
      </c>
      <c r="I79" s="46">
        <v>33.82</v>
      </c>
      <c r="J79" s="46">
        <v>6.37</v>
      </c>
      <c r="K79" s="46">
        <v>33.82</v>
      </c>
      <c r="L79" s="46">
        <v>6.76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6.37</v>
      </c>
      <c r="X79">
        <v>0</v>
      </c>
      <c r="Y79">
        <v>33.82</v>
      </c>
      <c r="Z79">
        <v>0</v>
      </c>
      <c r="AA79">
        <v>4.3499999999999996</v>
      </c>
      <c r="AB79">
        <v>0</v>
      </c>
      <c r="AC79">
        <v>4.83</v>
      </c>
      <c r="AD79">
        <v>0.72</v>
      </c>
      <c r="AE79">
        <v>33.82</v>
      </c>
      <c r="AF79">
        <v>0</v>
      </c>
      <c r="AG79">
        <v>6.76</v>
      </c>
      <c r="AH79">
        <v>0</v>
      </c>
    </row>
    <row r="80" spans="7:34">
      <c r="G80" t="s">
        <v>122</v>
      </c>
      <c r="H80" s="73">
        <v>9.9</v>
      </c>
      <c r="I80" s="46">
        <v>33.82</v>
      </c>
      <c r="J80" s="46">
        <v>6.37</v>
      </c>
      <c r="K80" s="46">
        <v>33.82</v>
      </c>
      <c r="L80" s="46">
        <v>6.76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6.37</v>
      </c>
      <c r="X80">
        <v>0</v>
      </c>
      <c r="Y80">
        <v>33.82</v>
      </c>
      <c r="Z80">
        <v>0</v>
      </c>
      <c r="AA80">
        <v>4.3499999999999996</v>
      </c>
      <c r="AB80">
        <v>0</v>
      </c>
      <c r="AC80">
        <v>4.83</v>
      </c>
      <c r="AD80">
        <v>0.72</v>
      </c>
      <c r="AE80">
        <v>33.82</v>
      </c>
      <c r="AF80">
        <v>0</v>
      </c>
      <c r="AG80">
        <v>6.76</v>
      </c>
      <c r="AH80">
        <v>0</v>
      </c>
    </row>
    <row r="81" spans="7:34">
      <c r="G81" t="s">
        <v>123</v>
      </c>
      <c r="H81" s="73">
        <v>9.9</v>
      </c>
      <c r="I81" s="46">
        <v>33.82</v>
      </c>
      <c r="J81" s="46">
        <v>6.37</v>
      </c>
      <c r="K81" s="46">
        <v>33.82</v>
      </c>
      <c r="L81" s="46">
        <v>6.76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6.37</v>
      </c>
      <c r="X81">
        <v>0</v>
      </c>
      <c r="Y81">
        <v>33.82</v>
      </c>
      <c r="Z81">
        <v>0</v>
      </c>
      <c r="AA81">
        <v>4.3499999999999996</v>
      </c>
      <c r="AB81">
        <v>0</v>
      </c>
      <c r="AC81">
        <v>4.83</v>
      </c>
      <c r="AD81">
        <v>0.72</v>
      </c>
      <c r="AE81">
        <v>33.82</v>
      </c>
      <c r="AF81">
        <v>0</v>
      </c>
      <c r="AG81">
        <v>6.76</v>
      </c>
      <c r="AH81">
        <v>0</v>
      </c>
    </row>
    <row r="82" spans="7:34">
      <c r="G82" t="s">
        <v>124</v>
      </c>
      <c r="H82" s="73">
        <v>9.9</v>
      </c>
      <c r="I82" s="46">
        <v>33.82</v>
      </c>
      <c r="J82" s="46">
        <v>6.37</v>
      </c>
      <c r="K82" s="46">
        <v>33.82</v>
      </c>
      <c r="L82" s="46">
        <v>6.76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6.37</v>
      </c>
      <c r="X82">
        <v>0</v>
      </c>
      <c r="Y82">
        <v>33.82</v>
      </c>
      <c r="Z82">
        <v>0</v>
      </c>
      <c r="AA82">
        <v>4.3499999999999996</v>
      </c>
      <c r="AB82">
        <v>0</v>
      </c>
      <c r="AC82">
        <v>4.83</v>
      </c>
      <c r="AD82">
        <v>0.72</v>
      </c>
      <c r="AE82">
        <v>33.82</v>
      </c>
      <c r="AF82">
        <v>0</v>
      </c>
      <c r="AG82">
        <v>6.76</v>
      </c>
      <c r="AH82">
        <v>0</v>
      </c>
    </row>
    <row r="83" spans="7:34">
      <c r="G83" t="s">
        <v>125</v>
      </c>
      <c r="H83" s="73">
        <v>9.9</v>
      </c>
      <c r="I83" s="46">
        <v>33.82</v>
      </c>
      <c r="J83" s="46">
        <v>6.37</v>
      </c>
      <c r="K83" s="46">
        <v>33.82</v>
      </c>
      <c r="L83" s="46">
        <v>6.76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6.37</v>
      </c>
      <c r="X83">
        <v>0</v>
      </c>
      <c r="Y83">
        <v>33.82</v>
      </c>
      <c r="Z83">
        <v>0</v>
      </c>
      <c r="AA83">
        <v>4.3499999999999996</v>
      </c>
      <c r="AB83">
        <v>0</v>
      </c>
      <c r="AC83">
        <v>4.83</v>
      </c>
      <c r="AD83">
        <v>0.72</v>
      </c>
      <c r="AE83">
        <v>33.82</v>
      </c>
      <c r="AF83">
        <v>0</v>
      </c>
      <c r="AG83">
        <v>6.76</v>
      </c>
      <c r="AH83">
        <v>0</v>
      </c>
    </row>
    <row r="84" spans="7:34">
      <c r="G84" t="s">
        <v>126</v>
      </c>
      <c r="H84" s="73">
        <v>9.9</v>
      </c>
      <c r="I84" s="46">
        <v>33.82</v>
      </c>
      <c r="J84" s="46">
        <v>6.37</v>
      </c>
      <c r="K84" s="46">
        <v>33.82</v>
      </c>
      <c r="L84" s="46">
        <v>6.76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6.37</v>
      </c>
      <c r="X84">
        <v>0</v>
      </c>
      <c r="Y84">
        <v>33.82</v>
      </c>
      <c r="Z84">
        <v>0</v>
      </c>
      <c r="AA84">
        <v>4.3499999999999996</v>
      </c>
      <c r="AB84">
        <v>0</v>
      </c>
      <c r="AC84">
        <v>4.83</v>
      </c>
      <c r="AD84">
        <v>0.72</v>
      </c>
      <c r="AE84">
        <v>33.82</v>
      </c>
      <c r="AF84">
        <v>0</v>
      </c>
      <c r="AG84">
        <v>6.76</v>
      </c>
      <c r="AH84">
        <v>0</v>
      </c>
    </row>
    <row r="85" spans="7:34">
      <c r="G85" t="s">
        <v>127</v>
      </c>
      <c r="H85" s="73">
        <v>9.9</v>
      </c>
      <c r="I85" s="46">
        <v>33.82</v>
      </c>
      <c r="J85" s="46">
        <v>6.37</v>
      </c>
      <c r="K85" s="46">
        <v>33.82</v>
      </c>
      <c r="L85" s="46">
        <v>6.76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6.37</v>
      </c>
      <c r="X85">
        <v>0</v>
      </c>
      <c r="Y85">
        <v>33.82</v>
      </c>
      <c r="Z85">
        <v>0</v>
      </c>
      <c r="AA85">
        <v>4.3499999999999996</v>
      </c>
      <c r="AB85">
        <v>0</v>
      </c>
      <c r="AC85">
        <v>4.83</v>
      </c>
      <c r="AD85">
        <v>0.72</v>
      </c>
      <c r="AE85">
        <v>33.82</v>
      </c>
      <c r="AF85">
        <v>0</v>
      </c>
      <c r="AG85">
        <v>6.76</v>
      </c>
      <c r="AH85">
        <v>0</v>
      </c>
    </row>
    <row r="86" spans="7:34">
      <c r="G86" t="s">
        <v>128</v>
      </c>
      <c r="H86" s="73">
        <v>9.9</v>
      </c>
      <c r="I86" s="46">
        <v>33.82</v>
      </c>
      <c r="J86" s="46">
        <v>6.37</v>
      </c>
      <c r="K86" s="46">
        <v>33.82</v>
      </c>
      <c r="L86" s="46">
        <v>6.76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6.37</v>
      </c>
      <c r="X86">
        <v>0</v>
      </c>
      <c r="Y86">
        <v>33.82</v>
      </c>
      <c r="Z86">
        <v>0</v>
      </c>
      <c r="AA86">
        <v>4.3499999999999996</v>
      </c>
      <c r="AB86">
        <v>0</v>
      </c>
      <c r="AC86">
        <v>4.83</v>
      </c>
      <c r="AD86">
        <v>0.72</v>
      </c>
      <c r="AE86">
        <v>33.82</v>
      </c>
      <c r="AF86">
        <v>0</v>
      </c>
      <c r="AG86">
        <v>6.76</v>
      </c>
      <c r="AH86">
        <v>0</v>
      </c>
    </row>
    <row r="87" spans="7:34">
      <c r="G87" t="s">
        <v>129</v>
      </c>
      <c r="H87" s="73">
        <v>22.46</v>
      </c>
      <c r="I87" s="46">
        <v>33.82</v>
      </c>
      <c r="J87" s="46">
        <v>6.27</v>
      </c>
      <c r="K87" s="46">
        <v>33.82</v>
      </c>
      <c r="L87" s="46">
        <v>6.76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6.27</v>
      </c>
      <c r="X87">
        <v>0</v>
      </c>
      <c r="Y87">
        <v>33.82</v>
      </c>
      <c r="Z87">
        <v>0</v>
      </c>
      <c r="AA87">
        <v>4.3499999999999996</v>
      </c>
      <c r="AB87">
        <v>0</v>
      </c>
      <c r="AC87">
        <v>4.83</v>
      </c>
      <c r="AD87">
        <v>0.72</v>
      </c>
      <c r="AE87">
        <v>33.82</v>
      </c>
      <c r="AF87">
        <v>0</v>
      </c>
      <c r="AG87">
        <v>6.76</v>
      </c>
      <c r="AH87">
        <v>12.56</v>
      </c>
    </row>
    <row r="88" spans="7:34">
      <c r="G88" t="s">
        <v>130</v>
      </c>
      <c r="H88" s="73">
        <v>48.55</v>
      </c>
      <c r="I88" s="46">
        <v>33.82</v>
      </c>
      <c r="J88" s="46">
        <v>6.27</v>
      </c>
      <c r="K88" s="46">
        <v>33.82</v>
      </c>
      <c r="L88" s="46">
        <v>6.76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6.27</v>
      </c>
      <c r="X88">
        <v>0</v>
      </c>
      <c r="Y88">
        <v>33.82</v>
      </c>
      <c r="Z88">
        <v>0</v>
      </c>
      <c r="AA88">
        <v>4.3499999999999996</v>
      </c>
      <c r="AB88">
        <v>0</v>
      </c>
      <c r="AC88">
        <v>4.83</v>
      </c>
      <c r="AD88">
        <v>0.72</v>
      </c>
      <c r="AE88">
        <v>33.82</v>
      </c>
      <c r="AF88">
        <v>0</v>
      </c>
      <c r="AG88">
        <v>6.76</v>
      </c>
      <c r="AH88">
        <v>38.65</v>
      </c>
    </row>
    <row r="89" spans="7:34">
      <c r="G89" t="s">
        <v>131</v>
      </c>
      <c r="H89" s="73">
        <v>75.61</v>
      </c>
      <c r="I89" s="46">
        <v>33.82</v>
      </c>
      <c r="J89" s="46">
        <v>6.27</v>
      </c>
      <c r="K89" s="46">
        <v>33.82</v>
      </c>
      <c r="L89" s="46">
        <v>6.76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6.27</v>
      </c>
      <c r="X89">
        <v>0</v>
      </c>
      <c r="Y89">
        <v>33.82</v>
      </c>
      <c r="Z89">
        <v>0</v>
      </c>
      <c r="AA89">
        <v>4.3499999999999996</v>
      </c>
      <c r="AB89">
        <v>0</v>
      </c>
      <c r="AC89">
        <v>4.83</v>
      </c>
      <c r="AD89">
        <v>0.72</v>
      </c>
      <c r="AE89">
        <v>33.82</v>
      </c>
      <c r="AF89">
        <v>0</v>
      </c>
      <c r="AG89">
        <v>6.76</v>
      </c>
      <c r="AH89">
        <v>65.709999999999994</v>
      </c>
    </row>
    <row r="90" spans="7:34">
      <c r="G90" t="s">
        <v>132</v>
      </c>
      <c r="H90" s="73">
        <v>103.63000000000001</v>
      </c>
      <c r="I90" s="46">
        <v>33.82</v>
      </c>
      <c r="J90" s="46">
        <v>6.27</v>
      </c>
      <c r="K90" s="46">
        <v>33.82</v>
      </c>
      <c r="L90" s="46">
        <v>6.76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6.27</v>
      </c>
      <c r="X90">
        <v>0</v>
      </c>
      <c r="Y90">
        <v>33.82</v>
      </c>
      <c r="Z90">
        <v>0</v>
      </c>
      <c r="AA90">
        <v>4.3499999999999996</v>
      </c>
      <c r="AB90">
        <v>0</v>
      </c>
      <c r="AC90">
        <v>4.83</v>
      </c>
      <c r="AD90">
        <v>0.72</v>
      </c>
      <c r="AE90">
        <v>33.82</v>
      </c>
      <c r="AF90">
        <v>0</v>
      </c>
      <c r="AG90">
        <v>6.76</v>
      </c>
      <c r="AH90">
        <v>93.73</v>
      </c>
    </row>
    <row r="91" spans="7:34">
      <c r="G91" t="s">
        <v>133</v>
      </c>
      <c r="H91" s="73">
        <v>174.13</v>
      </c>
      <c r="I91" s="46">
        <v>57.010000000000005</v>
      </c>
      <c r="J91" s="46">
        <v>6.27</v>
      </c>
      <c r="K91" s="46">
        <v>33.82</v>
      </c>
      <c r="L91" s="46">
        <v>6.76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6.27</v>
      </c>
      <c r="X91">
        <v>0</v>
      </c>
      <c r="Y91">
        <v>33.82</v>
      </c>
      <c r="Z91">
        <v>0</v>
      </c>
      <c r="AA91">
        <v>4.3499999999999996</v>
      </c>
      <c r="AB91">
        <v>54.11</v>
      </c>
      <c r="AC91">
        <v>4.83</v>
      </c>
      <c r="AD91">
        <v>0.68</v>
      </c>
      <c r="AE91">
        <v>33.82</v>
      </c>
      <c r="AF91">
        <v>23.19</v>
      </c>
      <c r="AG91">
        <v>6.76</v>
      </c>
      <c r="AH91">
        <v>110.16</v>
      </c>
    </row>
    <row r="92" spans="7:34">
      <c r="G92" t="s">
        <v>134</v>
      </c>
      <c r="H92" s="73">
        <v>184.76</v>
      </c>
      <c r="I92" s="46">
        <v>57.010000000000005</v>
      </c>
      <c r="J92" s="46">
        <v>6.27</v>
      </c>
      <c r="K92" s="46">
        <v>33.82</v>
      </c>
      <c r="L92" s="46">
        <v>6.76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6.27</v>
      </c>
      <c r="X92">
        <v>0</v>
      </c>
      <c r="Y92">
        <v>33.82</v>
      </c>
      <c r="Z92">
        <v>0</v>
      </c>
      <c r="AA92">
        <v>4.3499999999999996</v>
      </c>
      <c r="AB92">
        <v>54.11</v>
      </c>
      <c r="AC92">
        <v>4.83</v>
      </c>
      <c r="AD92">
        <v>0.68</v>
      </c>
      <c r="AE92">
        <v>33.82</v>
      </c>
      <c r="AF92">
        <v>23.19</v>
      </c>
      <c r="AG92">
        <v>6.76</v>
      </c>
      <c r="AH92">
        <v>120.79</v>
      </c>
    </row>
    <row r="93" spans="7:34">
      <c r="G93" t="s">
        <v>135</v>
      </c>
      <c r="H93" s="73">
        <v>201.18</v>
      </c>
      <c r="I93" s="46">
        <v>57.010000000000005</v>
      </c>
      <c r="J93" s="46">
        <v>6.27</v>
      </c>
      <c r="K93" s="46">
        <v>33.82</v>
      </c>
      <c r="L93" s="46">
        <v>6.76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6.27</v>
      </c>
      <c r="X93">
        <v>0</v>
      </c>
      <c r="Y93">
        <v>33.82</v>
      </c>
      <c r="Z93">
        <v>0</v>
      </c>
      <c r="AA93">
        <v>4.3499999999999996</v>
      </c>
      <c r="AB93">
        <v>54.11</v>
      </c>
      <c r="AC93">
        <v>4.83</v>
      </c>
      <c r="AD93">
        <v>0.68</v>
      </c>
      <c r="AE93">
        <v>33.82</v>
      </c>
      <c r="AF93">
        <v>23.19</v>
      </c>
      <c r="AG93">
        <v>6.76</v>
      </c>
      <c r="AH93">
        <v>137.21</v>
      </c>
    </row>
    <row r="94" spans="7:34">
      <c r="G94" t="s">
        <v>136</v>
      </c>
      <c r="H94" s="73">
        <v>212.78</v>
      </c>
      <c r="I94" s="46">
        <v>57.010000000000005</v>
      </c>
      <c r="J94" s="46">
        <v>6.27</v>
      </c>
      <c r="K94" s="46">
        <v>33.82</v>
      </c>
      <c r="L94" s="46">
        <v>6.76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6.27</v>
      </c>
      <c r="X94">
        <v>0</v>
      </c>
      <c r="Y94">
        <v>33.82</v>
      </c>
      <c r="Z94">
        <v>0</v>
      </c>
      <c r="AA94">
        <v>4.3499999999999996</v>
      </c>
      <c r="AB94">
        <v>54.11</v>
      </c>
      <c r="AC94">
        <v>4.83</v>
      </c>
      <c r="AD94">
        <v>0.68</v>
      </c>
      <c r="AE94">
        <v>33.82</v>
      </c>
      <c r="AF94">
        <v>23.19</v>
      </c>
      <c r="AG94">
        <v>6.76</v>
      </c>
      <c r="AH94">
        <v>148.81</v>
      </c>
    </row>
    <row r="95" spans="7:34">
      <c r="G95" t="s">
        <v>137</v>
      </c>
      <c r="H95" s="73">
        <v>213.7</v>
      </c>
      <c r="I95" s="46">
        <v>57.010000000000005</v>
      </c>
      <c r="J95" s="46">
        <v>6.18</v>
      </c>
      <c r="K95" s="46">
        <v>33.82</v>
      </c>
      <c r="L95" s="46">
        <v>6.76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6.18</v>
      </c>
      <c r="X95">
        <v>0</v>
      </c>
      <c r="Y95">
        <v>33.82</v>
      </c>
      <c r="Z95">
        <v>0</v>
      </c>
      <c r="AA95">
        <v>4.3499999999999996</v>
      </c>
      <c r="AB95">
        <v>54.11</v>
      </c>
      <c r="AC95">
        <v>4.83</v>
      </c>
      <c r="AD95">
        <v>0.63</v>
      </c>
      <c r="AE95">
        <v>33.82</v>
      </c>
      <c r="AF95">
        <v>23.19</v>
      </c>
      <c r="AG95">
        <v>6.76</v>
      </c>
      <c r="AH95">
        <v>149.78</v>
      </c>
    </row>
    <row r="96" spans="7:34">
      <c r="G96" t="s">
        <v>138</v>
      </c>
      <c r="H96" s="73">
        <v>205.97000000000003</v>
      </c>
      <c r="I96" s="46">
        <v>57.010000000000005</v>
      </c>
      <c r="J96" s="46">
        <v>6.18</v>
      </c>
      <c r="K96" s="46">
        <v>33.82</v>
      </c>
      <c r="L96" s="46">
        <v>6.76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6.18</v>
      </c>
      <c r="X96">
        <v>0</v>
      </c>
      <c r="Y96">
        <v>33.82</v>
      </c>
      <c r="Z96">
        <v>0</v>
      </c>
      <c r="AA96">
        <v>4.3499999999999996</v>
      </c>
      <c r="AB96">
        <v>54.11</v>
      </c>
      <c r="AC96">
        <v>4.83</v>
      </c>
      <c r="AD96">
        <v>0.63</v>
      </c>
      <c r="AE96">
        <v>33.82</v>
      </c>
      <c r="AF96">
        <v>23.19</v>
      </c>
      <c r="AG96">
        <v>6.76</v>
      </c>
      <c r="AH96">
        <v>142.05000000000001</v>
      </c>
    </row>
    <row r="97" spans="1:133">
      <c r="G97" t="s">
        <v>139</v>
      </c>
      <c r="H97" s="73">
        <v>191.47</v>
      </c>
      <c r="I97" s="46">
        <v>57.010000000000005</v>
      </c>
      <c r="J97" s="46">
        <v>6.18</v>
      </c>
      <c r="K97" s="46">
        <v>33.82</v>
      </c>
      <c r="L97" s="46">
        <v>6.76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6.18</v>
      </c>
      <c r="X97">
        <v>0</v>
      </c>
      <c r="Y97">
        <v>33.82</v>
      </c>
      <c r="Z97">
        <v>0</v>
      </c>
      <c r="AA97">
        <v>4.3499999999999996</v>
      </c>
      <c r="AB97">
        <v>54.11</v>
      </c>
      <c r="AC97">
        <v>4.83</v>
      </c>
      <c r="AD97">
        <v>0.63</v>
      </c>
      <c r="AE97">
        <v>33.82</v>
      </c>
      <c r="AF97">
        <v>23.19</v>
      </c>
      <c r="AG97">
        <v>6.76</v>
      </c>
      <c r="AH97">
        <v>127.55</v>
      </c>
    </row>
    <row r="98" spans="1:133">
      <c r="G98" t="s">
        <v>140</v>
      </c>
      <c r="H98" s="73">
        <v>173.11</v>
      </c>
      <c r="I98" s="46">
        <v>57.010000000000005</v>
      </c>
      <c r="J98" s="46">
        <v>6.18</v>
      </c>
      <c r="K98" s="46">
        <v>33.82</v>
      </c>
      <c r="L98" s="46">
        <v>6.76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6.18</v>
      </c>
      <c r="X98">
        <v>0</v>
      </c>
      <c r="Y98">
        <v>33.82</v>
      </c>
      <c r="Z98">
        <v>0</v>
      </c>
      <c r="AA98">
        <v>4.3499999999999996</v>
      </c>
      <c r="AB98">
        <v>54.11</v>
      </c>
      <c r="AC98">
        <v>4.83</v>
      </c>
      <c r="AD98">
        <v>0.63</v>
      </c>
      <c r="AE98">
        <v>33.82</v>
      </c>
      <c r="AF98">
        <v>23.19</v>
      </c>
      <c r="AG98">
        <v>6.76</v>
      </c>
      <c r="AH98">
        <v>109.19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1.0865475000000009</v>
      </c>
      <c r="I99" s="69">
        <f t="shared" ref="I99:BU99" si="1">SUM(I3:I98)/4000</f>
        <v>0.99720000000000186</v>
      </c>
      <c r="J99" s="69">
        <f t="shared" si="1"/>
        <v>0.14934999999999987</v>
      </c>
      <c r="K99" s="69">
        <f t="shared" si="1"/>
        <v>1.0049600000000014</v>
      </c>
      <c r="L99" s="69">
        <f t="shared" si="1"/>
        <v>0.20933249999999992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0.14934999999999987</v>
      </c>
      <c r="X99">
        <f t="shared" si="1"/>
        <v>4.7092500000000002E-2</v>
      </c>
      <c r="Y99">
        <f t="shared" si="1"/>
        <v>0.81168000000000118</v>
      </c>
      <c r="Z99">
        <f t="shared" si="1"/>
        <v>0.19327999999999998</v>
      </c>
      <c r="AA99">
        <f t="shared" si="1"/>
        <v>0.10440000000000016</v>
      </c>
      <c r="AB99">
        <f t="shared" si="1"/>
        <v>0.43287999999999971</v>
      </c>
      <c r="AC99">
        <f t="shared" si="1"/>
        <v>0.1159199999999999</v>
      </c>
      <c r="AD99">
        <f t="shared" si="1"/>
        <v>1.8079999999999992E-2</v>
      </c>
      <c r="AE99">
        <f t="shared" si="1"/>
        <v>0.81168000000000118</v>
      </c>
      <c r="AF99">
        <f t="shared" si="1"/>
        <v>0.18552000000000013</v>
      </c>
      <c r="AG99">
        <f t="shared" si="1"/>
        <v>0.16223999999999983</v>
      </c>
      <c r="AH99">
        <f t="shared" si="1"/>
        <v>0.41526750000000001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45201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6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496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3.09</v>
      </c>
      <c r="M3" s="72">
        <v>0</v>
      </c>
      <c r="N3" s="71">
        <v>-17</v>
      </c>
      <c r="O3" s="53">
        <v>0</v>
      </c>
      <c r="P3" s="53">
        <v>-70</v>
      </c>
      <c r="Q3" s="53">
        <v>0</v>
      </c>
      <c r="R3" s="53">
        <v>0</v>
      </c>
      <c r="S3" s="72">
        <v>0</v>
      </c>
      <c r="T3" t="s">
        <v>496</v>
      </c>
      <c r="U3" s="73">
        <v>-87.5</v>
      </c>
      <c r="V3" s="74">
        <v>3.09</v>
      </c>
      <c r="W3">
        <v>-17</v>
      </c>
      <c r="X3">
        <v>0</v>
      </c>
      <c r="Y3">
        <v>-0.5</v>
      </c>
      <c r="Z3">
        <v>3.09</v>
      </c>
      <c r="AA3">
        <v>-70</v>
      </c>
    </row>
    <row r="4" spans="1:27">
      <c r="B4" t="s">
        <v>257</v>
      </c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2.9</v>
      </c>
      <c r="M4" s="74">
        <v>0</v>
      </c>
      <c r="N4" s="73">
        <v>-22</v>
      </c>
      <c r="O4" s="46">
        <v>0</v>
      </c>
      <c r="P4" s="46">
        <v>-75</v>
      </c>
      <c r="Q4" s="46">
        <v>0</v>
      </c>
      <c r="R4" s="46">
        <v>0</v>
      </c>
      <c r="S4" s="74">
        <v>0</v>
      </c>
      <c r="T4" t="s">
        <v>496</v>
      </c>
      <c r="U4" s="73">
        <v>-97.5</v>
      </c>
      <c r="V4" s="74">
        <v>2.9</v>
      </c>
      <c r="W4">
        <v>-22</v>
      </c>
      <c r="X4">
        <v>0</v>
      </c>
      <c r="Y4">
        <v>-0.5</v>
      </c>
      <c r="Z4">
        <v>2.9</v>
      </c>
      <c r="AA4">
        <v>-75</v>
      </c>
    </row>
    <row r="5" spans="1:27">
      <c r="G5" t="s">
        <v>47</v>
      </c>
      <c r="H5" s="73">
        <v>0</v>
      </c>
      <c r="I5" s="46">
        <v>22.23</v>
      </c>
      <c r="J5" s="46">
        <v>0</v>
      </c>
      <c r="K5" s="46">
        <v>0</v>
      </c>
      <c r="L5" s="46">
        <v>1.93</v>
      </c>
      <c r="M5" s="74">
        <v>0</v>
      </c>
      <c r="N5" s="73">
        <v>-29</v>
      </c>
      <c r="O5" s="46">
        <v>0</v>
      </c>
      <c r="P5" s="46">
        <v>-30</v>
      </c>
      <c r="Q5" s="46">
        <v>0</v>
      </c>
      <c r="R5" s="46">
        <v>0</v>
      </c>
      <c r="S5" s="74">
        <v>0</v>
      </c>
      <c r="T5" t="s">
        <v>496</v>
      </c>
      <c r="U5" s="73">
        <v>-59.5</v>
      </c>
      <c r="V5" s="74">
        <v>24.16</v>
      </c>
      <c r="W5">
        <v>-29</v>
      </c>
      <c r="X5">
        <v>22.23</v>
      </c>
      <c r="Y5">
        <v>-0.5</v>
      </c>
      <c r="Z5">
        <v>1.93</v>
      </c>
      <c r="AA5">
        <v>-30</v>
      </c>
    </row>
    <row r="6" spans="1:27">
      <c r="G6" t="s">
        <v>48</v>
      </c>
      <c r="H6" s="73">
        <v>0</v>
      </c>
      <c r="I6" s="46">
        <v>19.32</v>
      </c>
      <c r="J6" s="46">
        <v>0</v>
      </c>
      <c r="K6" s="46">
        <v>0</v>
      </c>
      <c r="L6" s="46">
        <v>1.84</v>
      </c>
      <c r="M6" s="74">
        <v>0</v>
      </c>
      <c r="N6" s="73">
        <v>-28</v>
      </c>
      <c r="O6" s="46">
        <v>0</v>
      </c>
      <c r="P6" s="46">
        <v>-30</v>
      </c>
      <c r="Q6" s="46">
        <v>0</v>
      </c>
      <c r="R6" s="46">
        <v>0</v>
      </c>
      <c r="S6" s="74">
        <v>0</v>
      </c>
      <c r="U6" s="73">
        <v>-58.5</v>
      </c>
      <c r="V6" s="74">
        <v>21.16</v>
      </c>
      <c r="W6">
        <v>-28</v>
      </c>
      <c r="X6">
        <v>19.32</v>
      </c>
      <c r="Y6">
        <v>-0.5</v>
      </c>
      <c r="Z6">
        <v>1.84</v>
      </c>
      <c r="AA6">
        <v>-30</v>
      </c>
    </row>
    <row r="7" spans="1:27">
      <c r="G7" t="s">
        <v>49</v>
      </c>
      <c r="H7" s="73">
        <v>0</v>
      </c>
      <c r="I7" s="46">
        <v>24.16</v>
      </c>
      <c r="J7" s="46">
        <v>0</v>
      </c>
      <c r="K7" s="46">
        <v>0</v>
      </c>
      <c r="L7" s="46">
        <v>1.74</v>
      </c>
      <c r="M7" s="74">
        <v>0</v>
      </c>
      <c r="N7" s="73">
        <v>-11</v>
      </c>
      <c r="O7" s="46">
        <v>0</v>
      </c>
      <c r="P7" s="46">
        <v>-30</v>
      </c>
      <c r="Q7" s="46">
        <v>0</v>
      </c>
      <c r="R7" s="46">
        <v>0</v>
      </c>
      <c r="S7" s="74">
        <v>0</v>
      </c>
      <c r="U7" s="73">
        <v>-41.5</v>
      </c>
      <c r="V7" s="74">
        <v>25.9</v>
      </c>
      <c r="W7">
        <v>-11</v>
      </c>
      <c r="X7">
        <v>24.16</v>
      </c>
      <c r="Y7">
        <v>-0.5</v>
      </c>
      <c r="Z7">
        <v>1.74</v>
      </c>
      <c r="AA7">
        <v>-30</v>
      </c>
    </row>
    <row r="8" spans="1:27">
      <c r="G8" t="s">
        <v>50</v>
      </c>
      <c r="H8" s="73">
        <v>0</v>
      </c>
      <c r="I8" s="46">
        <v>32.86</v>
      </c>
      <c r="J8" s="46">
        <v>0</v>
      </c>
      <c r="K8" s="46">
        <v>0</v>
      </c>
      <c r="L8" s="46">
        <v>1.64</v>
      </c>
      <c r="M8" s="74">
        <v>0</v>
      </c>
      <c r="N8" s="73">
        <v>-20</v>
      </c>
      <c r="O8" s="46">
        <v>0</v>
      </c>
      <c r="P8" s="46">
        <v>-30</v>
      </c>
      <c r="Q8" s="46">
        <v>0</v>
      </c>
      <c r="R8" s="46">
        <v>0</v>
      </c>
      <c r="S8" s="74">
        <v>0</v>
      </c>
      <c r="U8" s="73">
        <v>-50.5</v>
      </c>
      <c r="V8" s="74">
        <v>34.5</v>
      </c>
      <c r="W8">
        <v>-20</v>
      </c>
      <c r="X8">
        <v>32.86</v>
      </c>
      <c r="Y8">
        <v>-0.5</v>
      </c>
      <c r="Z8">
        <v>1.64</v>
      </c>
      <c r="AA8">
        <v>-30</v>
      </c>
    </row>
    <row r="9" spans="1:27">
      <c r="G9" t="s">
        <v>51</v>
      </c>
      <c r="H9" s="73">
        <v>0</v>
      </c>
      <c r="I9" s="46">
        <v>85.03</v>
      </c>
      <c r="J9" s="46">
        <v>0</v>
      </c>
      <c r="K9" s="46">
        <v>0</v>
      </c>
      <c r="L9" s="46">
        <v>1.55</v>
      </c>
      <c r="M9" s="74">
        <v>0</v>
      </c>
      <c r="N9" s="73">
        <v>-28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-28.5</v>
      </c>
      <c r="V9" s="74">
        <v>86.58</v>
      </c>
      <c r="W9">
        <v>-28</v>
      </c>
      <c r="X9">
        <v>85.03</v>
      </c>
      <c r="Y9">
        <v>-0.5</v>
      </c>
      <c r="Z9">
        <v>1.55</v>
      </c>
      <c r="AA9">
        <v>0</v>
      </c>
    </row>
    <row r="10" spans="1:27">
      <c r="G10" t="s">
        <v>52</v>
      </c>
      <c r="H10" s="73">
        <v>0</v>
      </c>
      <c r="I10" s="46">
        <v>87.93</v>
      </c>
      <c r="J10" s="46">
        <v>0</v>
      </c>
      <c r="K10" s="46">
        <v>0</v>
      </c>
      <c r="L10" s="46">
        <v>1.45</v>
      </c>
      <c r="M10" s="74">
        <v>0</v>
      </c>
      <c r="N10" s="73">
        <v>-30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-30.5</v>
      </c>
      <c r="V10" s="74">
        <v>89.38</v>
      </c>
      <c r="W10">
        <v>-30</v>
      </c>
      <c r="X10">
        <v>87.93</v>
      </c>
      <c r="Y10">
        <v>-0.5</v>
      </c>
      <c r="Z10">
        <v>1.45</v>
      </c>
      <c r="AA10">
        <v>0</v>
      </c>
    </row>
    <row r="11" spans="1:27">
      <c r="G11" t="s">
        <v>53</v>
      </c>
      <c r="H11" s="73">
        <v>9.66</v>
      </c>
      <c r="I11" s="46">
        <v>78.28</v>
      </c>
      <c r="J11" s="46">
        <v>0</v>
      </c>
      <c r="K11" s="46">
        <v>0</v>
      </c>
      <c r="L11" s="46">
        <v>1.35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-0.5</v>
      </c>
      <c r="V11" s="74">
        <v>89.29</v>
      </c>
      <c r="W11">
        <v>9.66</v>
      </c>
      <c r="X11">
        <v>78.28</v>
      </c>
      <c r="Y11">
        <v>-0.5</v>
      </c>
      <c r="Z11">
        <v>1.35</v>
      </c>
      <c r="AA11">
        <v>0</v>
      </c>
    </row>
    <row r="12" spans="1:27">
      <c r="G12" t="s">
        <v>54</v>
      </c>
      <c r="H12" s="73">
        <v>9.66</v>
      </c>
      <c r="I12" s="46">
        <v>80.209999999999994</v>
      </c>
      <c r="J12" s="46">
        <v>9.66</v>
      </c>
      <c r="K12" s="46">
        <v>0</v>
      </c>
      <c r="L12" s="46">
        <v>1.26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-0.5</v>
      </c>
      <c r="V12" s="74">
        <v>100.79</v>
      </c>
      <c r="W12">
        <v>9.66</v>
      </c>
      <c r="X12">
        <v>80.209999999999994</v>
      </c>
      <c r="Y12">
        <v>-0.5</v>
      </c>
      <c r="Z12">
        <v>1.26</v>
      </c>
      <c r="AA12">
        <v>9.66</v>
      </c>
    </row>
    <row r="13" spans="1:27">
      <c r="G13" t="s">
        <v>55</v>
      </c>
      <c r="H13" s="73">
        <v>0</v>
      </c>
      <c r="I13" s="46">
        <v>70.540000000000006</v>
      </c>
      <c r="J13" s="46">
        <v>0</v>
      </c>
      <c r="K13" s="46">
        <v>0</v>
      </c>
      <c r="L13" s="46">
        <v>1.1599999999999999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-0.5</v>
      </c>
      <c r="V13" s="74">
        <v>71.7</v>
      </c>
      <c r="W13">
        <v>0</v>
      </c>
      <c r="X13">
        <v>70.540000000000006</v>
      </c>
      <c r="Y13">
        <v>-0.5</v>
      </c>
      <c r="Z13">
        <v>1.1599999999999999</v>
      </c>
      <c r="AA13">
        <v>0</v>
      </c>
    </row>
    <row r="14" spans="1:27">
      <c r="G14" t="s">
        <v>56</v>
      </c>
      <c r="H14" s="73">
        <v>0</v>
      </c>
      <c r="I14" s="46">
        <v>66.680000000000007</v>
      </c>
      <c r="J14" s="46">
        <v>0</v>
      </c>
      <c r="K14" s="46">
        <v>0</v>
      </c>
      <c r="L14" s="46">
        <v>1.06</v>
      </c>
      <c r="M14" s="74">
        <v>0</v>
      </c>
      <c r="N14" s="73">
        <v>0</v>
      </c>
      <c r="O14" s="46">
        <v>0</v>
      </c>
      <c r="P14" s="46">
        <v>-15</v>
      </c>
      <c r="Q14" s="46">
        <v>0</v>
      </c>
      <c r="R14" s="46">
        <v>0</v>
      </c>
      <c r="S14" s="74">
        <v>0</v>
      </c>
      <c r="U14" s="73">
        <v>-15.5</v>
      </c>
      <c r="V14" s="74">
        <v>67.739999999999995</v>
      </c>
      <c r="W14">
        <v>0</v>
      </c>
      <c r="X14">
        <v>66.680000000000007</v>
      </c>
      <c r="Y14">
        <v>-0.5</v>
      </c>
      <c r="Z14">
        <v>1.06</v>
      </c>
      <c r="AA14">
        <v>-15</v>
      </c>
    </row>
    <row r="15" spans="1:27">
      <c r="G15" t="s">
        <v>57</v>
      </c>
      <c r="H15" s="73">
        <v>18.36</v>
      </c>
      <c r="I15" s="46">
        <v>53.14</v>
      </c>
      <c r="J15" s="46">
        <v>0</v>
      </c>
      <c r="K15" s="46">
        <v>0</v>
      </c>
      <c r="L15" s="46">
        <v>0.97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-0.5</v>
      </c>
      <c r="V15" s="74">
        <v>72.47</v>
      </c>
      <c r="W15">
        <v>18.36</v>
      </c>
      <c r="X15">
        <v>53.14</v>
      </c>
      <c r="Y15">
        <v>-0.5</v>
      </c>
      <c r="Z15">
        <v>0.97</v>
      </c>
      <c r="AA15">
        <v>0</v>
      </c>
    </row>
    <row r="16" spans="1:27">
      <c r="G16" t="s">
        <v>58</v>
      </c>
      <c r="H16" s="73">
        <v>17.39</v>
      </c>
      <c r="I16" s="46">
        <v>50.25</v>
      </c>
      <c r="J16" s="46">
        <v>0</v>
      </c>
      <c r="K16" s="46">
        <v>0</v>
      </c>
      <c r="L16" s="46">
        <v>0.87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-0.5</v>
      </c>
      <c r="V16" s="74">
        <v>68.510000000000005</v>
      </c>
      <c r="W16">
        <v>17.39</v>
      </c>
      <c r="X16">
        <v>50.25</v>
      </c>
      <c r="Y16">
        <v>-0.5</v>
      </c>
      <c r="Z16">
        <v>0.87</v>
      </c>
      <c r="AA16">
        <v>0</v>
      </c>
    </row>
    <row r="17" spans="7:27">
      <c r="G17" t="s">
        <v>59</v>
      </c>
      <c r="H17" s="73">
        <v>17.39</v>
      </c>
      <c r="I17" s="46">
        <v>62.81</v>
      </c>
      <c r="J17" s="46">
        <v>28.99</v>
      </c>
      <c r="K17" s="46">
        <v>0</v>
      </c>
      <c r="L17" s="46">
        <v>0.77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-0.5</v>
      </c>
      <c r="V17" s="74">
        <v>109.96</v>
      </c>
      <c r="W17">
        <v>17.39</v>
      </c>
      <c r="X17">
        <v>62.81</v>
      </c>
      <c r="Y17">
        <v>-0.5</v>
      </c>
      <c r="Z17">
        <v>0.77</v>
      </c>
      <c r="AA17">
        <v>28.99</v>
      </c>
    </row>
    <row r="18" spans="7:27">
      <c r="G18" t="s">
        <v>60</v>
      </c>
      <c r="H18" s="73">
        <v>18.36</v>
      </c>
      <c r="I18" s="46">
        <v>60.87</v>
      </c>
      <c r="J18" s="46">
        <v>28.99</v>
      </c>
      <c r="K18" s="46">
        <v>0</v>
      </c>
      <c r="L18" s="46">
        <v>0.68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-0.5</v>
      </c>
      <c r="V18" s="74">
        <v>108.9</v>
      </c>
      <c r="W18">
        <v>18.36</v>
      </c>
      <c r="X18">
        <v>60.87</v>
      </c>
      <c r="Y18">
        <v>-0.5</v>
      </c>
      <c r="Z18">
        <v>0.68</v>
      </c>
      <c r="AA18">
        <v>28.99</v>
      </c>
    </row>
    <row r="19" spans="7:27">
      <c r="G19" t="s">
        <v>61</v>
      </c>
      <c r="H19" s="73">
        <v>15.46</v>
      </c>
      <c r="I19" s="46">
        <v>52.18</v>
      </c>
      <c r="J19" s="46">
        <v>19.329999999999998</v>
      </c>
      <c r="K19" s="46">
        <v>0</v>
      </c>
      <c r="L19" s="46">
        <v>0.57999999999999996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-0.5</v>
      </c>
      <c r="V19" s="74">
        <v>87.55</v>
      </c>
      <c r="W19">
        <v>15.46</v>
      </c>
      <c r="X19">
        <v>52.18</v>
      </c>
      <c r="Y19">
        <v>-0.5</v>
      </c>
      <c r="Z19">
        <v>0.57999999999999996</v>
      </c>
      <c r="AA19">
        <v>19.329999999999998</v>
      </c>
    </row>
    <row r="20" spans="7:27">
      <c r="G20" t="s">
        <v>62</v>
      </c>
      <c r="H20" s="73">
        <v>14.49</v>
      </c>
      <c r="I20" s="46">
        <v>8.6999999999999993</v>
      </c>
      <c r="J20" s="46">
        <v>0</v>
      </c>
      <c r="K20" s="46">
        <v>0</v>
      </c>
      <c r="L20" s="46">
        <v>0.48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-0.5</v>
      </c>
      <c r="V20" s="74">
        <v>23.67</v>
      </c>
      <c r="W20">
        <v>14.49</v>
      </c>
      <c r="X20">
        <v>8.6999999999999993</v>
      </c>
      <c r="Y20">
        <v>-0.5</v>
      </c>
      <c r="Z20">
        <v>0.48</v>
      </c>
      <c r="AA20">
        <v>0</v>
      </c>
    </row>
    <row r="21" spans="7:27">
      <c r="G21" t="s">
        <v>63</v>
      </c>
      <c r="H21" s="73">
        <v>16.43</v>
      </c>
      <c r="I21" s="46">
        <v>9.66</v>
      </c>
      <c r="J21" s="46">
        <v>0</v>
      </c>
      <c r="K21" s="46">
        <v>0</v>
      </c>
      <c r="L21" s="46">
        <v>0.39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-0.5</v>
      </c>
      <c r="V21" s="74">
        <v>26.48</v>
      </c>
      <c r="W21">
        <v>16.43</v>
      </c>
      <c r="X21">
        <v>9.66</v>
      </c>
      <c r="Y21">
        <v>-0.5</v>
      </c>
      <c r="Z21">
        <v>0.39</v>
      </c>
      <c r="AA21">
        <v>0</v>
      </c>
    </row>
    <row r="22" spans="7:27">
      <c r="G22" t="s">
        <v>64</v>
      </c>
      <c r="H22" s="73">
        <v>15.46</v>
      </c>
      <c r="I22" s="46">
        <v>21.26</v>
      </c>
      <c r="J22" s="46">
        <v>0</v>
      </c>
      <c r="K22" s="46">
        <v>0</v>
      </c>
      <c r="L22" s="46">
        <v>0.28999999999999998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-0.5</v>
      </c>
      <c r="V22" s="74">
        <v>37.01</v>
      </c>
      <c r="W22">
        <v>15.46</v>
      </c>
      <c r="X22">
        <v>21.26</v>
      </c>
      <c r="Y22">
        <v>-0.5</v>
      </c>
      <c r="Z22">
        <v>0.28999999999999998</v>
      </c>
      <c r="AA22">
        <v>0</v>
      </c>
    </row>
    <row r="23" spans="7:27">
      <c r="G23" t="s">
        <v>65</v>
      </c>
      <c r="H23" s="73">
        <v>32.86</v>
      </c>
      <c r="I23" s="46">
        <v>7.73</v>
      </c>
      <c r="J23" s="46">
        <v>14.49</v>
      </c>
      <c r="K23" s="46">
        <v>0</v>
      </c>
      <c r="L23" s="46">
        <v>0.28999999999999998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-0.5</v>
      </c>
      <c r="V23" s="74">
        <v>55.37</v>
      </c>
      <c r="W23">
        <v>32.86</v>
      </c>
      <c r="X23">
        <v>7.73</v>
      </c>
      <c r="Y23">
        <v>-0.5</v>
      </c>
      <c r="Z23">
        <v>0.28999999999999998</v>
      </c>
      <c r="AA23">
        <v>14.49</v>
      </c>
    </row>
    <row r="24" spans="7:27">
      <c r="G24" t="s">
        <v>66</v>
      </c>
      <c r="H24" s="73">
        <v>31.89</v>
      </c>
      <c r="I24" s="46">
        <v>11.6</v>
      </c>
      <c r="J24" s="46">
        <v>14.49</v>
      </c>
      <c r="K24" s="46">
        <v>0</v>
      </c>
      <c r="L24" s="46">
        <v>0.48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-0.5</v>
      </c>
      <c r="V24" s="74">
        <v>58.46</v>
      </c>
      <c r="W24">
        <v>31.89</v>
      </c>
      <c r="X24">
        <v>11.6</v>
      </c>
      <c r="Y24">
        <v>-0.5</v>
      </c>
      <c r="Z24">
        <v>0.48</v>
      </c>
      <c r="AA24">
        <v>14.49</v>
      </c>
    </row>
    <row r="25" spans="7:27">
      <c r="G25" t="s">
        <v>67</v>
      </c>
      <c r="H25" s="73">
        <v>49.29</v>
      </c>
      <c r="I25" s="46">
        <v>30.92</v>
      </c>
      <c r="J25" s="46">
        <v>9.66</v>
      </c>
      <c r="K25" s="46">
        <v>0</v>
      </c>
      <c r="L25" s="46">
        <v>0.48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-0.5</v>
      </c>
      <c r="V25" s="74">
        <v>90.35</v>
      </c>
      <c r="W25">
        <v>49.29</v>
      </c>
      <c r="X25">
        <v>30.92</v>
      </c>
      <c r="Y25">
        <v>-0.5</v>
      </c>
      <c r="Z25">
        <v>0.48</v>
      </c>
      <c r="AA25">
        <v>9.66</v>
      </c>
    </row>
    <row r="26" spans="7:27">
      <c r="G26" t="s">
        <v>68</v>
      </c>
      <c r="H26" s="73">
        <v>51.22</v>
      </c>
      <c r="I26" s="46">
        <v>45.42</v>
      </c>
      <c r="J26" s="46">
        <v>9.66</v>
      </c>
      <c r="K26" s="46">
        <v>0</v>
      </c>
      <c r="L26" s="46">
        <v>0.48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-0.5</v>
      </c>
      <c r="V26" s="74">
        <v>106.78</v>
      </c>
      <c r="W26">
        <v>51.22</v>
      </c>
      <c r="X26">
        <v>45.42</v>
      </c>
      <c r="Y26">
        <v>-0.5</v>
      </c>
      <c r="Z26">
        <v>0.48</v>
      </c>
      <c r="AA26">
        <v>9.66</v>
      </c>
    </row>
    <row r="27" spans="7:27">
      <c r="G27" t="s">
        <v>69</v>
      </c>
      <c r="H27" s="73">
        <v>42.52</v>
      </c>
      <c r="I27" s="46">
        <v>0</v>
      </c>
      <c r="J27" s="46">
        <v>0</v>
      </c>
      <c r="K27" s="46">
        <v>0</v>
      </c>
      <c r="L27" s="46">
        <v>0.48</v>
      </c>
      <c r="M27" s="74">
        <v>0</v>
      </c>
      <c r="N27" s="73">
        <v>0</v>
      </c>
      <c r="O27" s="46">
        <v>0</v>
      </c>
      <c r="P27" s="46">
        <v>-15</v>
      </c>
      <c r="Q27" s="46">
        <v>0</v>
      </c>
      <c r="R27" s="46">
        <v>0</v>
      </c>
      <c r="S27" s="74">
        <v>0</v>
      </c>
      <c r="U27" s="73">
        <v>-15.5</v>
      </c>
      <c r="V27" s="74">
        <v>43</v>
      </c>
      <c r="W27">
        <v>42.52</v>
      </c>
      <c r="X27">
        <v>0</v>
      </c>
      <c r="Y27">
        <v>-0.5</v>
      </c>
      <c r="Z27">
        <v>0.48</v>
      </c>
      <c r="AA27">
        <v>-15</v>
      </c>
    </row>
    <row r="28" spans="7:27">
      <c r="G28" t="s">
        <v>70</v>
      </c>
      <c r="H28" s="73">
        <v>36.72</v>
      </c>
      <c r="I28" s="46">
        <v>0</v>
      </c>
      <c r="J28" s="46">
        <v>0</v>
      </c>
      <c r="K28" s="46">
        <v>0</v>
      </c>
      <c r="L28" s="46">
        <v>0.48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-0.5</v>
      </c>
      <c r="V28" s="74">
        <v>37.200000000000003</v>
      </c>
      <c r="W28">
        <v>36.72</v>
      </c>
      <c r="X28">
        <v>0</v>
      </c>
      <c r="Y28">
        <v>-0.5</v>
      </c>
      <c r="Z28">
        <v>0.48</v>
      </c>
      <c r="AA28">
        <v>0</v>
      </c>
    </row>
    <row r="29" spans="7:27">
      <c r="G29" t="s">
        <v>71</v>
      </c>
      <c r="H29" s="73">
        <v>59.91</v>
      </c>
      <c r="I29" s="46">
        <v>0</v>
      </c>
      <c r="J29" s="46">
        <v>0</v>
      </c>
      <c r="K29" s="46">
        <v>0</v>
      </c>
      <c r="L29" s="46">
        <v>0.48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-0.5</v>
      </c>
      <c r="V29" s="74">
        <v>60.39</v>
      </c>
      <c r="W29">
        <v>59.91</v>
      </c>
      <c r="X29">
        <v>0</v>
      </c>
      <c r="Y29">
        <v>-0.5</v>
      </c>
      <c r="Z29">
        <v>0.48</v>
      </c>
      <c r="AA29">
        <v>0</v>
      </c>
    </row>
    <row r="30" spans="7:27">
      <c r="G30" t="s">
        <v>72</v>
      </c>
      <c r="H30" s="73">
        <v>61.85</v>
      </c>
      <c r="I30" s="46">
        <v>9.66</v>
      </c>
      <c r="J30" s="46">
        <v>9.66</v>
      </c>
      <c r="K30" s="46">
        <v>0</v>
      </c>
      <c r="L30" s="46">
        <v>0.19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-0.5</v>
      </c>
      <c r="V30" s="74">
        <v>81.36</v>
      </c>
      <c r="W30">
        <v>61.85</v>
      </c>
      <c r="X30">
        <v>9.66</v>
      </c>
      <c r="Y30">
        <v>-0.5</v>
      </c>
      <c r="Z30">
        <v>0.19</v>
      </c>
      <c r="AA30">
        <v>9.66</v>
      </c>
    </row>
    <row r="31" spans="7:27">
      <c r="G31" t="s">
        <v>73</v>
      </c>
      <c r="H31" s="73">
        <v>68.599999999999994</v>
      </c>
      <c r="I31" s="46">
        <v>16.43</v>
      </c>
      <c r="J31" s="46">
        <v>28.99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-0.5</v>
      </c>
      <c r="V31" s="74">
        <v>114.02</v>
      </c>
      <c r="W31">
        <v>68.599999999999994</v>
      </c>
      <c r="X31">
        <v>16.43</v>
      </c>
      <c r="Y31">
        <v>-0.5</v>
      </c>
      <c r="Z31">
        <v>0</v>
      </c>
      <c r="AA31">
        <v>28.99</v>
      </c>
    </row>
    <row r="32" spans="7:27">
      <c r="G32" t="s">
        <v>74</v>
      </c>
      <c r="H32" s="73">
        <v>63.77</v>
      </c>
      <c r="I32" s="46">
        <v>11.6</v>
      </c>
      <c r="J32" s="46">
        <v>38.65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-0.5</v>
      </c>
      <c r="V32" s="74">
        <v>114.02</v>
      </c>
      <c r="W32">
        <v>63.77</v>
      </c>
      <c r="X32">
        <v>11.6</v>
      </c>
      <c r="Y32">
        <v>-0.5</v>
      </c>
      <c r="Z32">
        <v>0</v>
      </c>
      <c r="AA32">
        <v>38.65</v>
      </c>
    </row>
    <row r="33" spans="7:27">
      <c r="G33" t="s">
        <v>75</v>
      </c>
      <c r="H33" s="73">
        <v>81.17</v>
      </c>
      <c r="I33" s="46">
        <v>0</v>
      </c>
      <c r="J33" s="46">
        <v>67.64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-0.5</v>
      </c>
      <c r="V33" s="74">
        <v>148.81</v>
      </c>
      <c r="W33">
        <v>81.17</v>
      </c>
      <c r="X33">
        <v>0</v>
      </c>
      <c r="Y33">
        <v>-0.5</v>
      </c>
      <c r="Z33">
        <v>0</v>
      </c>
      <c r="AA33">
        <v>67.64</v>
      </c>
    </row>
    <row r="34" spans="7:27">
      <c r="G34" t="s">
        <v>76</v>
      </c>
      <c r="H34" s="73">
        <v>121.76</v>
      </c>
      <c r="I34" s="46">
        <v>0</v>
      </c>
      <c r="J34" s="46">
        <v>38.65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-0.5</v>
      </c>
      <c r="V34" s="74">
        <v>160.41</v>
      </c>
      <c r="W34">
        <v>121.76</v>
      </c>
      <c r="X34">
        <v>0</v>
      </c>
      <c r="Y34">
        <v>-0.5</v>
      </c>
      <c r="Z34">
        <v>0</v>
      </c>
      <c r="AA34">
        <v>38.65</v>
      </c>
    </row>
    <row r="35" spans="7:27">
      <c r="G35" t="s">
        <v>77</v>
      </c>
      <c r="H35" s="73">
        <v>132.38</v>
      </c>
      <c r="I35" s="46">
        <v>0</v>
      </c>
      <c r="J35" s="46">
        <v>53.15</v>
      </c>
      <c r="K35" s="46">
        <v>0</v>
      </c>
      <c r="L35" s="46">
        <v>0</v>
      </c>
      <c r="M35" s="74">
        <v>0</v>
      </c>
      <c r="N35" s="73">
        <v>0</v>
      </c>
      <c r="O35" s="46">
        <v>-19</v>
      </c>
      <c r="P35" s="46">
        <v>0</v>
      </c>
      <c r="Q35" s="46">
        <v>0</v>
      </c>
      <c r="R35" s="46">
        <v>0</v>
      </c>
      <c r="S35" s="74">
        <v>0</v>
      </c>
      <c r="U35" s="73">
        <v>-19.5</v>
      </c>
      <c r="V35" s="74">
        <v>185.53</v>
      </c>
      <c r="W35">
        <v>132.38</v>
      </c>
      <c r="X35">
        <v>-19</v>
      </c>
      <c r="Y35">
        <v>-0.5</v>
      </c>
      <c r="Z35">
        <v>0</v>
      </c>
      <c r="AA35">
        <v>53.15</v>
      </c>
    </row>
    <row r="36" spans="7:27">
      <c r="G36" t="s">
        <v>78</v>
      </c>
      <c r="H36" s="73">
        <v>102.43</v>
      </c>
      <c r="I36" s="46">
        <v>0</v>
      </c>
      <c r="J36" s="46">
        <v>57.98</v>
      </c>
      <c r="K36" s="46">
        <v>0</v>
      </c>
      <c r="L36" s="46">
        <v>0</v>
      </c>
      <c r="M36" s="74">
        <v>0</v>
      </c>
      <c r="N36" s="73">
        <v>0</v>
      </c>
      <c r="O36" s="46">
        <v>-25</v>
      </c>
      <c r="P36" s="46">
        <v>0</v>
      </c>
      <c r="Q36" s="46">
        <v>0</v>
      </c>
      <c r="R36" s="46">
        <v>-0.7</v>
      </c>
      <c r="S36" s="74">
        <v>0</v>
      </c>
      <c r="U36" s="73">
        <v>-26.2</v>
      </c>
      <c r="V36" s="74">
        <v>160.41</v>
      </c>
      <c r="W36">
        <v>102.43</v>
      </c>
      <c r="X36">
        <v>-25</v>
      </c>
      <c r="Y36">
        <v>-0.5</v>
      </c>
      <c r="Z36">
        <v>-0.7</v>
      </c>
      <c r="AA36">
        <v>57.98</v>
      </c>
    </row>
    <row r="37" spans="7:27">
      <c r="G37" t="s">
        <v>79</v>
      </c>
      <c r="H37" s="73">
        <v>56.05</v>
      </c>
      <c r="I37" s="46">
        <v>0</v>
      </c>
      <c r="J37" s="46">
        <v>62.8</v>
      </c>
      <c r="K37" s="46">
        <v>0</v>
      </c>
      <c r="L37" s="46">
        <v>0</v>
      </c>
      <c r="M37" s="74">
        <v>0</v>
      </c>
      <c r="N37" s="73">
        <v>0</v>
      </c>
      <c r="O37" s="46">
        <v>-82</v>
      </c>
      <c r="P37" s="46">
        <v>0</v>
      </c>
      <c r="Q37" s="46">
        <v>0</v>
      </c>
      <c r="R37" s="46">
        <v>-1</v>
      </c>
      <c r="S37" s="74">
        <v>0</v>
      </c>
      <c r="U37" s="73">
        <v>-83.5</v>
      </c>
      <c r="V37" s="74">
        <v>118.85</v>
      </c>
      <c r="W37">
        <v>56.05</v>
      </c>
      <c r="X37">
        <v>-82</v>
      </c>
      <c r="Y37">
        <v>-0.5</v>
      </c>
      <c r="Z37">
        <v>-1</v>
      </c>
      <c r="AA37">
        <v>62.8</v>
      </c>
    </row>
    <row r="38" spans="7:27">
      <c r="G38" t="s">
        <v>80</v>
      </c>
      <c r="H38" s="73">
        <v>12.56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-85</v>
      </c>
      <c r="P38" s="46">
        <v>-30</v>
      </c>
      <c r="Q38" s="46">
        <v>0</v>
      </c>
      <c r="R38" s="46">
        <v>-1.5</v>
      </c>
      <c r="S38" s="74">
        <v>0</v>
      </c>
      <c r="U38" s="73">
        <v>-117</v>
      </c>
      <c r="V38" s="74">
        <v>12.56</v>
      </c>
      <c r="W38">
        <v>12.56</v>
      </c>
      <c r="X38">
        <v>-85</v>
      </c>
      <c r="Y38">
        <v>-0.5</v>
      </c>
      <c r="Z38">
        <v>-1.5</v>
      </c>
      <c r="AA38">
        <v>-30</v>
      </c>
    </row>
    <row r="39" spans="7:27">
      <c r="G39" t="s">
        <v>81</v>
      </c>
      <c r="H39" s="73">
        <v>6.76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-13</v>
      </c>
      <c r="P39" s="46">
        <v>-15</v>
      </c>
      <c r="Q39" s="46">
        <v>0</v>
      </c>
      <c r="R39" s="46">
        <v>-1</v>
      </c>
      <c r="S39" s="74">
        <v>0</v>
      </c>
      <c r="U39" s="73">
        <v>-29.5</v>
      </c>
      <c r="V39" s="74">
        <v>6.76</v>
      </c>
      <c r="W39">
        <v>6.76</v>
      </c>
      <c r="X39">
        <v>-13</v>
      </c>
      <c r="Y39">
        <v>-0.5</v>
      </c>
      <c r="Z39">
        <v>-1</v>
      </c>
      <c r="AA39">
        <v>-15</v>
      </c>
    </row>
    <row r="40" spans="7:27">
      <c r="G40" t="s">
        <v>82</v>
      </c>
      <c r="H40" s="73">
        <v>13.53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-10</v>
      </c>
      <c r="P40" s="46">
        <v>0</v>
      </c>
      <c r="Q40" s="46">
        <v>0</v>
      </c>
      <c r="R40" s="46">
        <v>-1</v>
      </c>
      <c r="S40" s="74">
        <v>0</v>
      </c>
      <c r="U40" s="73">
        <v>-11.5</v>
      </c>
      <c r="V40" s="74">
        <v>13.53</v>
      </c>
      <c r="W40">
        <v>13.53</v>
      </c>
      <c r="X40">
        <v>-10</v>
      </c>
      <c r="Y40">
        <v>-0.5</v>
      </c>
      <c r="Z40">
        <v>-1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-17</v>
      </c>
      <c r="P41" s="46">
        <v>-20</v>
      </c>
      <c r="Q41" s="46">
        <v>0</v>
      </c>
      <c r="R41" s="46">
        <v>-1.2</v>
      </c>
      <c r="S41" s="74">
        <v>0</v>
      </c>
      <c r="U41" s="73">
        <v>-38.700000000000003</v>
      </c>
      <c r="V41" s="74">
        <v>0</v>
      </c>
      <c r="W41">
        <v>0</v>
      </c>
      <c r="X41">
        <v>-17</v>
      </c>
      <c r="Y41">
        <v>-0.5</v>
      </c>
      <c r="Z41">
        <v>-1.2</v>
      </c>
      <c r="AA41">
        <v>-20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-13</v>
      </c>
      <c r="O42" s="46">
        <v>-18</v>
      </c>
      <c r="P42" s="46">
        <v>-40</v>
      </c>
      <c r="Q42" s="46">
        <v>0</v>
      </c>
      <c r="R42" s="46">
        <v>-1.7</v>
      </c>
      <c r="S42" s="74">
        <v>0</v>
      </c>
      <c r="U42" s="73">
        <v>-73.2</v>
      </c>
      <c r="V42" s="74">
        <v>0</v>
      </c>
      <c r="W42">
        <v>-13</v>
      </c>
      <c r="X42">
        <v>-18</v>
      </c>
      <c r="Y42">
        <v>-0.5</v>
      </c>
      <c r="Z42">
        <v>-1.7</v>
      </c>
      <c r="AA42">
        <v>-40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-43</v>
      </c>
      <c r="O43" s="46">
        <v>-21</v>
      </c>
      <c r="P43" s="46">
        <v>-50</v>
      </c>
      <c r="Q43" s="46">
        <v>0</v>
      </c>
      <c r="R43" s="46">
        <v>-1.5</v>
      </c>
      <c r="S43" s="74">
        <v>0</v>
      </c>
      <c r="U43" s="73">
        <v>-115.6</v>
      </c>
      <c r="V43" s="74">
        <v>0</v>
      </c>
      <c r="W43">
        <v>-43</v>
      </c>
      <c r="X43">
        <v>-21</v>
      </c>
      <c r="Y43">
        <v>-0.1</v>
      </c>
      <c r="Z43">
        <v>-1.5</v>
      </c>
      <c r="AA43">
        <v>-50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-36</v>
      </c>
      <c r="O44" s="46">
        <v>-53</v>
      </c>
      <c r="P44" s="46">
        <v>-60</v>
      </c>
      <c r="Q44" s="46">
        <v>0</v>
      </c>
      <c r="R44" s="46">
        <v>-1.7</v>
      </c>
      <c r="S44" s="74">
        <v>0</v>
      </c>
      <c r="U44" s="73">
        <v>-150.80000000000001</v>
      </c>
      <c r="V44" s="74">
        <v>0</v>
      </c>
      <c r="W44">
        <v>-36</v>
      </c>
      <c r="X44">
        <v>-53</v>
      </c>
      <c r="Y44">
        <v>-0.1</v>
      </c>
      <c r="Z44">
        <v>-1.7</v>
      </c>
      <c r="AA44">
        <v>-60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-55</v>
      </c>
      <c r="O45" s="46">
        <v>-53</v>
      </c>
      <c r="P45" s="46">
        <v>-80</v>
      </c>
      <c r="Q45" s="46">
        <v>0</v>
      </c>
      <c r="R45" s="46">
        <v>-2.2000000000000002</v>
      </c>
      <c r="S45" s="74">
        <v>0</v>
      </c>
      <c r="U45" s="73">
        <v>-190.3</v>
      </c>
      <c r="V45" s="74">
        <v>0</v>
      </c>
      <c r="W45">
        <v>-55</v>
      </c>
      <c r="X45">
        <v>-53</v>
      </c>
      <c r="Y45">
        <v>-0.1</v>
      </c>
      <c r="Z45">
        <v>-2.2000000000000002</v>
      </c>
      <c r="AA45">
        <v>-80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-44</v>
      </c>
      <c r="O46" s="46">
        <v>-52</v>
      </c>
      <c r="P46" s="46">
        <v>-80</v>
      </c>
      <c r="Q46" s="46">
        <v>0</v>
      </c>
      <c r="R46" s="46">
        <v>-2.4</v>
      </c>
      <c r="S46" s="74">
        <v>0</v>
      </c>
      <c r="U46" s="73">
        <v>-178.5</v>
      </c>
      <c r="V46" s="74">
        <v>0</v>
      </c>
      <c r="W46">
        <v>-44</v>
      </c>
      <c r="X46">
        <v>-52</v>
      </c>
      <c r="Y46">
        <v>-0.1</v>
      </c>
      <c r="Z46">
        <v>-2.4</v>
      </c>
      <c r="AA46">
        <v>-80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-50</v>
      </c>
      <c r="O47" s="46">
        <v>-88</v>
      </c>
      <c r="P47" s="46">
        <v>-85</v>
      </c>
      <c r="Q47" s="46">
        <v>0</v>
      </c>
      <c r="R47" s="46">
        <v>-2.4</v>
      </c>
      <c r="S47" s="74">
        <v>0</v>
      </c>
      <c r="U47" s="73">
        <v>-225.5</v>
      </c>
      <c r="V47" s="74">
        <v>0</v>
      </c>
      <c r="W47">
        <v>-50</v>
      </c>
      <c r="X47">
        <v>-88</v>
      </c>
      <c r="Y47">
        <v>-0.1</v>
      </c>
      <c r="Z47">
        <v>-2.4</v>
      </c>
      <c r="AA47">
        <v>-85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-41</v>
      </c>
      <c r="O48" s="46">
        <v>-72</v>
      </c>
      <c r="P48" s="46">
        <v>-80</v>
      </c>
      <c r="Q48" s="46">
        <v>0</v>
      </c>
      <c r="R48" s="46">
        <v>-2.5</v>
      </c>
      <c r="S48" s="74">
        <v>0</v>
      </c>
      <c r="U48" s="73">
        <v>-195.6</v>
      </c>
      <c r="V48" s="74">
        <v>0</v>
      </c>
      <c r="W48">
        <v>-41</v>
      </c>
      <c r="X48">
        <v>-72</v>
      </c>
      <c r="Y48">
        <v>-0.1</v>
      </c>
      <c r="Z48">
        <v>-2.5</v>
      </c>
      <c r="AA48">
        <v>-80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-86</v>
      </c>
      <c r="O49" s="46">
        <v>-85</v>
      </c>
      <c r="P49" s="46">
        <v>-75</v>
      </c>
      <c r="Q49" s="46">
        <v>0</v>
      </c>
      <c r="R49" s="46">
        <v>-3</v>
      </c>
      <c r="S49" s="74">
        <v>0</v>
      </c>
      <c r="U49" s="73">
        <v>-249.1</v>
      </c>
      <c r="V49" s="74">
        <v>0</v>
      </c>
      <c r="W49">
        <v>-86</v>
      </c>
      <c r="X49">
        <v>-85</v>
      </c>
      <c r="Y49">
        <v>-0.1</v>
      </c>
      <c r="Z49">
        <v>-3</v>
      </c>
      <c r="AA49">
        <v>-75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-84</v>
      </c>
      <c r="O50" s="46">
        <v>-81</v>
      </c>
      <c r="P50" s="46">
        <v>-75</v>
      </c>
      <c r="Q50" s="46">
        <v>0</v>
      </c>
      <c r="R50" s="46">
        <v>-3.1</v>
      </c>
      <c r="S50" s="74">
        <v>0</v>
      </c>
      <c r="U50" s="73">
        <v>-243.2</v>
      </c>
      <c r="V50" s="74">
        <v>0</v>
      </c>
      <c r="W50">
        <v>-84</v>
      </c>
      <c r="X50">
        <v>-81</v>
      </c>
      <c r="Y50">
        <v>-0.1</v>
      </c>
      <c r="Z50">
        <v>-3.1</v>
      </c>
      <c r="AA50">
        <v>-75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-87</v>
      </c>
      <c r="O51" s="46">
        <v>-80</v>
      </c>
      <c r="P51" s="46">
        <v>-60</v>
      </c>
      <c r="Q51" s="46">
        <v>0</v>
      </c>
      <c r="R51" s="46">
        <v>-3.3</v>
      </c>
      <c r="S51" s="74">
        <v>0</v>
      </c>
      <c r="U51" s="73">
        <v>-230.4</v>
      </c>
      <c r="V51" s="74">
        <v>0</v>
      </c>
      <c r="W51">
        <v>-87</v>
      </c>
      <c r="X51">
        <v>-80</v>
      </c>
      <c r="Y51">
        <v>-0.1</v>
      </c>
      <c r="Z51">
        <v>-3.3</v>
      </c>
      <c r="AA51">
        <v>-60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-81</v>
      </c>
      <c r="O52" s="46">
        <v>-83</v>
      </c>
      <c r="P52" s="46">
        <v>-50</v>
      </c>
      <c r="Q52" s="46">
        <v>0</v>
      </c>
      <c r="R52" s="46">
        <v>-3.4</v>
      </c>
      <c r="S52" s="74">
        <v>0</v>
      </c>
      <c r="U52" s="73">
        <v>-217.5</v>
      </c>
      <c r="V52" s="74">
        <v>0</v>
      </c>
      <c r="W52">
        <v>-81</v>
      </c>
      <c r="X52">
        <v>-83</v>
      </c>
      <c r="Y52">
        <v>-0.1</v>
      </c>
      <c r="Z52">
        <v>-3.4</v>
      </c>
      <c r="AA52">
        <v>-50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-18</v>
      </c>
      <c r="O53" s="46">
        <v>-98</v>
      </c>
      <c r="P53" s="46">
        <v>-75</v>
      </c>
      <c r="Q53" s="46">
        <v>0</v>
      </c>
      <c r="R53" s="46">
        <v>-3.5</v>
      </c>
      <c r="S53" s="74">
        <v>0</v>
      </c>
      <c r="U53" s="73">
        <v>-194.6</v>
      </c>
      <c r="V53" s="74">
        <v>0</v>
      </c>
      <c r="W53">
        <v>-18</v>
      </c>
      <c r="X53">
        <v>-98</v>
      </c>
      <c r="Y53">
        <v>-0.1</v>
      </c>
      <c r="Z53">
        <v>-3.5</v>
      </c>
      <c r="AA53">
        <v>-75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-20</v>
      </c>
      <c r="O54" s="46">
        <v>-103</v>
      </c>
      <c r="P54" s="46">
        <v>-75</v>
      </c>
      <c r="Q54" s="46">
        <v>0</v>
      </c>
      <c r="R54" s="46">
        <v>-4</v>
      </c>
      <c r="S54" s="74">
        <v>0</v>
      </c>
      <c r="U54" s="73">
        <v>-202.1</v>
      </c>
      <c r="V54" s="74">
        <v>0</v>
      </c>
      <c r="W54">
        <v>-20</v>
      </c>
      <c r="X54">
        <v>-103</v>
      </c>
      <c r="Y54">
        <v>-0.1</v>
      </c>
      <c r="Z54">
        <v>-4</v>
      </c>
      <c r="AA54">
        <v>-75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-26</v>
      </c>
      <c r="O55" s="46">
        <v>-139</v>
      </c>
      <c r="P55" s="46">
        <v>-105</v>
      </c>
      <c r="Q55" s="46">
        <v>0</v>
      </c>
      <c r="R55" s="46">
        <v>-4.2</v>
      </c>
      <c r="S55" s="74">
        <v>0</v>
      </c>
      <c r="U55" s="73">
        <v>-274.3</v>
      </c>
      <c r="V55" s="74">
        <v>0</v>
      </c>
      <c r="W55">
        <v>-26</v>
      </c>
      <c r="X55">
        <v>-139</v>
      </c>
      <c r="Y55">
        <v>-0.1</v>
      </c>
      <c r="Z55">
        <v>-4.2</v>
      </c>
      <c r="AA55">
        <v>-105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-22</v>
      </c>
      <c r="O56" s="46">
        <v>-146</v>
      </c>
      <c r="P56" s="46">
        <v>-110</v>
      </c>
      <c r="Q56" s="46">
        <v>0</v>
      </c>
      <c r="R56" s="46">
        <v>-4.5999999999999996</v>
      </c>
      <c r="S56" s="74">
        <v>0</v>
      </c>
      <c r="U56" s="73">
        <v>-282.7</v>
      </c>
      <c r="V56" s="74">
        <v>0</v>
      </c>
      <c r="W56">
        <v>-22</v>
      </c>
      <c r="X56">
        <v>-146</v>
      </c>
      <c r="Y56">
        <v>-0.1</v>
      </c>
      <c r="Z56">
        <v>-4.5999999999999996</v>
      </c>
      <c r="AA56">
        <v>-110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-61</v>
      </c>
      <c r="O57" s="46">
        <v>-144</v>
      </c>
      <c r="P57" s="46">
        <v>-110</v>
      </c>
      <c r="Q57" s="46">
        <v>0</v>
      </c>
      <c r="R57" s="46">
        <v>-8</v>
      </c>
      <c r="S57" s="74">
        <v>0</v>
      </c>
      <c r="U57" s="73">
        <v>-323.10000000000002</v>
      </c>
      <c r="V57" s="74">
        <v>0</v>
      </c>
      <c r="W57">
        <v>-61</v>
      </c>
      <c r="X57">
        <v>-144</v>
      </c>
      <c r="Y57">
        <v>-0.1</v>
      </c>
      <c r="Z57">
        <v>-8</v>
      </c>
      <c r="AA57">
        <v>-110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-52</v>
      </c>
      <c r="O58" s="46">
        <v>-137</v>
      </c>
      <c r="P58" s="46">
        <v>-85</v>
      </c>
      <c r="Q58" s="46">
        <v>0</v>
      </c>
      <c r="R58" s="46">
        <v>-8</v>
      </c>
      <c r="S58" s="74">
        <v>0</v>
      </c>
      <c r="U58" s="73">
        <v>-282.10000000000002</v>
      </c>
      <c r="V58" s="74">
        <v>0</v>
      </c>
      <c r="W58">
        <v>-52</v>
      </c>
      <c r="X58">
        <v>-137</v>
      </c>
      <c r="Y58">
        <v>-0.1</v>
      </c>
      <c r="Z58">
        <v>-8</v>
      </c>
      <c r="AA58">
        <v>-85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-46</v>
      </c>
      <c r="O59" s="46">
        <v>-151</v>
      </c>
      <c r="P59" s="46">
        <v>-65</v>
      </c>
      <c r="Q59" s="46">
        <v>0</v>
      </c>
      <c r="R59" s="46">
        <v>-7.7</v>
      </c>
      <c r="S59" s="74">
        <v>0</v>
      </c>
      <c r="U59" s="73">
        <v>-269.8</v>
      </c>
      <c r="V59" s="74">
        <v>0</v>
      </c>
      <c r="W59">
        <v>-46</v>
      </c>
      <c r="X59">
        <v>-151</v>
      </c>
      <c r="Y59">
        <v>-0.1</v>
      </c>
      <c r="Z59">
        <v>-7.7</v>
      </c>
      <c r="AA59">
        <v>-65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-45</v>
      </c>
      <c r="O60" s="46">
        <v>-152</v>
      </c>
      <c r="P60" s="46">
        <v>-35</v>
      </c>
      <c r="Q60" s="46">
        <v>0</v>
      </c>
      <c r="R60" s="46">
        <v>-7</v>
      </c>
      <c r="S60" s="74">
        <v>0</v>
      </c>
      <c r="U60" s="73">
        <v>-239.1</v>
      </c>
      <c r="V60" s="74">
        <v>0</v>
      </c>
      <c r="W60">
        <v>-45</v>
      </c>
      <c r="X60">
        <v>-152</v>
      </c>
      <c r="Y60">
        <v>-0.1</v>
      </c>
      <c r="Z60">
        <v>-7</v>
      </c>
      <c r="AA60">
        <v>-35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-9</v>
      </c>
      <c r="O61" s="46">
        <v>-117</v>
      </c>
      <c r="P61" s="46">
        <v>-10</v>
      </c>
      <c r="Q61" s="46">
        <v>0</v>
      </c>
      <c r="R61" s="46">
        <v>-6.6</v>
      </c>
      <c r="S61" s="74">
        <v>0</v>
      </c>
      <c r="U61" s="73">
        <v>-142.69999999999999</v>
      </c>
      <c r="V61" s="74">
        <v>0</v>
      </c>
      <c r="W61">
        <v>-9</v>
      </c>
      <c r="X61">
        <v>-117</v>
      </c>
      <c r="Y61">
        <v>-0.1</v>
      </c>
      <c r="Z61">
        <v>-6.6</v>
      </c>
      <c r="AA61">
        <v>-10</v>
      </c>
    </row>
    <row r="62" spans="7:27">
      <c r="G62" t="s">
        <v>104</v>
      </c>
      <c r="H62" s="73">
        <v>7.73</v>
      </c>
      <c r="I62" s="46">
        <v>0</v>
      </c>
      <c r="J62" s="46">
        <v>19.329999999999998</v>
      </c>
      <c r="K62" s="46">
        <v>0</v>
      </c>
      <c r="L62" s="46">
        <v>0</v>
      </c>
      <c r="M62" s="74">
        <v>0</v>
      </c>
      <c r="N62" s="73">
        <v>0</v>
      </c>
      <c r="O62" s="46">
        <v>-121</v>
      </c>
      <c r="P62" s="46">
        <v>0</v>
      </c>
      <c r="Q62" s="46">
        <v>0</v>
      </c>
      <c r="R62" s="46">
        <v>-6</v>
      </c>
      <c r="S62" s="74">
        <v>0</v>
      </c>
      <c r="U62" s="73">
        <v>-127.1</v>
      </c>
      <c r="V62" s="74">
        <v>27.06</v>
      </c>
      <c r="W62">
        <v>7.73</v>
      </c>
      <c r="X62">
        <v>-121</v>
      </c>
      <c r="Y62">
        <v>-0.1</v>
      </c>
      <c r="Z62">
        <v>-6</v>
      </c>
      <c r="AA62">
        <v>19.329999999999998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-9</v>
      </c>
      <c r="O63" s="46">
        <v>-121</v>
      </c>
      <c r="P63" s="46">
        <v>-70</v>
      </c>
      <c r="Q63" s="46">
        <v>0</v>
      </c>
      <c r="R63" s="46">
        <v>-5.2</v>
      </c>
      <c r="S63" s="74">
        <v>0</v>
      </c>
      <c r="U63" s="73">
        <v>-205.3</v>
      </c>
      <c r="V63" s="74">
        <v>0</v>
      </c>
      <c r="W63">
        <v>-9</v>
      </c>
      <c r="X63">
        <v>-121</v>
      </c>
      <c r="Y63">
        <v>-0.1</v>
      </c>
      <c r="Z63">
        <v>-5.2</v>
      </c>
      <c r="AA63">
        <v>-70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-116</v>
      </c>
      <c r="P64" s="46">
        <v>-75</v>
      </c>
      <c r="Q64" s="46">
        <v>0</v>
      </c>
      <c r="R64" s="46">
        <v>-4.0999999999999996</v>
      </c>
      <c r="S64" s="74">
        <v>0</v>
      </c>
      <c r="U64" s="73">
        <v>-195.2</v>
      </c>
      <c r="V64" s="74">
        <v>0</v>
      </c>
      <c r="W64">
        <v>0</v>
      </c>
      <c r="X64">
        <v>-116</v>
      </c>
      <c r="Y64">
        <v>-0.1</v>
      </c>
      <c r="Z64">
        <v>-4.0999999999999996</v>
      </c>
      <c r="AA64">
        <v>-75</v>
      </c>
    </row>
    <row r="65" spans="7:27">
      <c r="G65" t="s">
        <v>107</v>
      </c>
      <c r="H65" s="73">
        <v>25.12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-112</v>
      </c>
      <c r="P65" s="46">
        <v>-100</v>
      </c>
      <c r="Q65" s="46">
        <v>0</v>
      </c>
      <c r="R65" s="46">
        <v>-3</v>
      </c>
      <c r="S65" s="74">
        <v>0</v>
      </c>
      <c r="U65" s="73">
        <v>-215.1</v>
      </c>
      <c r="V65" s="74">
        <v>25.12</v>
      </c>
      <c r="W65">
        <v>25.12</v>
      </c>
      <c r="X65">
        <v>-112</v>
      </c>
      <c r="Y65">
        <v>-0.1</v>
      </c>
      <c r="Z65">
        <v>-3</v>
      </c>
      <c r="AA65">
        <v>-100</v>
      </c>
    </row>
    <row r="66" spans="7:27">
      <c r="G66" t="s">
        <v>108</v>
      </c>
      <c r="H66" s="73">
        <v>30.92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-86</v>
      </c>
      <c r="P66" s="46">
        <v>-90</v>
      </c>
      <c r="Q66" s="46">
        <v>0</v>
      </c>
      <c r="R66" s="46">
        <v>-2.7</v>
      </c>
      <c r="S66" s="74">
        <v>0</v>
      </c>
      <c r="U66" s="73">
        <v>-178.8</v>
      </c>
      <c r="V66" s="74">
        <v>30.92</v>
      </c>
      <c r="W66">
        <v>30.92</v>
      </c>
      <c r="X66">
        <v>-86</v>
      </c>
      <c r="Y66">
        <v>-0.1</v>
      </c>
      <c r="Z66">
        <v>-2.7</v>
      </c>
      <c r="AA66">
        <v>-90</v>
      </c>
    </row>
    <row r="67" spans="7:27">
      <c r="G67" t="s">
        <v>109</v>
      </c>
      <c r="H67" s="73">
        <v>21.26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-81</v>
      </c>
      <c r="P67" s="46">
        <v>-135</v>
      </c>
      <c r="Q67" s="46">
        <v>0</v>
      </c>
      <c r="R67" s="46">
        <v>-2.5</v>
      </c>
      <c r="S67" s="74">
        <v>0</v>
      </c>
      <c r="U67" s="73">
        <v>-218.6</v>
      </c>
      <c r="V67" s="74">
        <v>21.26</v>
      </c>
      <c r="W67">
        <v>21.26</v>
      </c>
      <c r="X67">
        <v>-81</v>
      </c>
      <c r="Y67">
        <v>-0.1</v>
      </c>
      <c r="Z67">
        <v>-2.5</v>
      </c>
      <c r="AA67">
        <v>-135</v>
      </c>
    </row>
    <row r="68" spans="7:27">
      <c r="G68" t="s">
        <v>110</v>
      </c>
      <c r="H68" s="73">
        <v>23.19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-79</v>
      </c>
      <c r="P68" s="46">
        <v>-70</v>
      </c>
      <c r="Q68" s="46">
        <v>0</v>
      </c>
      <c r="R68" s="46">
        <v>-2.2000000000000002</v>
      </c>
      <c r="S68" s="74">
        <v>0</v>
      </c>
      <c r="U68" s="73">
        <v>-151.30000000000001</v>
      </c>
      <c r="V68" s="74">
        <v>23.19</v>
      </c>
      <c r="W68">
        <v>23.19</v>
      </c>
      <c r="X68">
        <v>-79</v>
      </c>
      <c r="Y68">
        <v>-0.1</v>
      </c>
      <c r="Z68">
        <v>-2.2000000000000002</v>
      </c>
      <c r="AA68">
        <v>-70</v>
      </c>
    </row>
    <row r="69" spans="7:27">
      <c r="G69" t="s">
        <v>111</v>
      </c>
      <c r="H69" s="73">
        <v>37.69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-70</v>
      </c>
      <c r="P69" s="46">
        <v>-55</v>
      </c>
      <c r="Q69" s="46">
        <v>0</v>
      </c>
      <c r="R69" s="46">
        <v>-2</v>
      </c>
      <c r="S69" s="74">
        <v>0</v>
      </c>
      <c r="U69" s="73">
        <v>-127.1</v>
      </c>
      <c r="V69" s="74">
        <v>37.69</v>
      </c>
      <c r="W69">
        <v>37.69</v>
      </c>
      <c r="X69">
        <v>-70</v>
      </c>
      <c r="Y69">
        <v>-0.1</v>
      </c>
      <c r="Z69">
        <v>-2</v>
      </c>
      <c r="AA69">
        <v>-55</v>
      </c>
    </row>
    <row r="70" spans="7:27">
      <c r="G70" t="s">
        <v>112</v>
      </c>
      <c r="H70" s="73">
        <v>58.94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-59</v>
      </c>
      <c r="P70" s="46">
        <v>-55</v>
      </c>
      <c r="Q70" s="46">
        <v>0</v>
      </c>
      <c r="R70" s="46">
        <v>-1</v>
      </c>
      <c r="S70" s="74">
        <v>0</v>
      </c>
      <c r="U70" s="73">
        <v>-115.1</v>
      </c>
      <c r="V70" s="74">
        <v>58.94</v>
      </c>
      <c r="W70">
        <v>58.94</v>
      </c>
      <c r="X70">
        <v>-59</v>
      </c>
      <c r="Y70">
        <v>-0.1</v>
      </c>
      <c r="Z70">
        <v>-1</v>
      </c>
      <c r="AA70">
        <v>-55</v>
      </c>
    </row>
    <row r="71" spans="7:27">
      <c r="G71" t="s">
        <v>113</v>
      </c>
      <c r="H71" s="73">
        <v>58.94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-146</v>
      </c>
      <c r="P71" s="46">
        <v>0</v>
      </c>
      <c r="Q71" s="46">
        <v>0</v>
      </c>
      <c r="R71" s="46">
        <v>0</v>
      </c>
      <c r="S71" s="74">
        <v>0</v>
      </c>
      <c r="U71" s="73">
        <v>-146.1</v>
      </c>
      <c r="V71" s="74">
        <v>58.94</v>
      </c>
      <c r="W71">
        <v>58.94</v>
      </c>
      <c r="X71">
        <v>-146</v>
      </c>
      <c r="Y71">
        <v>-0.1</v>
      </c>
      <c r="Z71">
        <v>0</v>
      </c>
      <c r="AA71">
        <v>0</v>
      </c>
    </row>
    <row r="72" spans="7:27">
      <c r="G72" t="s">
        <v>114</v>
      </c>
      <c r="H72" s="73">
        <v>41.55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-155</v>
      </c>
      <c r="P72" s="46">
        <v>0</v>
      </c>
      <c r="Q72" s="46">
        <v>0</v>
      </c>
      <c r="R72" s="46">
        <v>0</v>
      </c>
      <c r="S72" s="74">
        <v>0</v>
      </c>
      <c r="U72" s="73">
        <v>-155.1</v>
      </c>
      <c r="V72" s="74">
        <v>41.55</v>
      </c>
      <c r="W72">
        <v>41.55</v>
      </c>
      <c r="X72">
        <v>-155</v>
      </c>
      <c r="Y72">
        <v>-0.1</v>
      </c>
      <c r="Z72">
        <v>0</v>
      </c>
      <c r="AA72">
        <v>0</v>
      </c>
    </row>
    <row r="73" spans="7:27">
      <c r="G73" t="s">
        <v>115</v>
      </c>
      <c r="H73" s="73">
        <v>55.09</v>
      </c>
      <c r="I73" s="46">
        <v>0</v>
      </c>
      <c r="J73" s="46">
        <v>14.49</v>
      </c>
      <c r="K73" s="46">
        <v>0</v>
      </c>
      <c r="L73" s="46">
        <v>0.48</v>
      </c>
      <c r="M73" s="74">
        <v>0</v>
      </c>
      <c r="N73" s="73">
        <v>0</v>
      </c>
      <c r="O73" s="46">
        <v>-184</v>
      </c>
      <c r="P73" s="46">
        <v>0</v>
      </c>
      <c r="Q73" s="46">
        <v>0</v>
      </c>
      <c r="R73" s="46">
        <v>0</v>
      </c>
      <c r="S73" s="74">
        <v>0</v>
      </c>
      <c r="U73" s="73">
        <v>-184.1</v>
      </c>
      <c r="V73" s="74">
        <v>70.06</v>
      </c>
      <c r="W73">
        <v>55.09</v>
      </c>
      <c r="X73">
        <v>-184</v>
      </c>
      <c r="Y73">
        <v>-0.1</v>
      </c>
      <c r="Z73">
        <v>0.48</v>
      </c>
      <c r="AA73">
        <v>14.49</v>
      </c>
    </row>
    <row r="74" spans="7:27">
      <c r="G74" t="s">
        <v>116</v>
      </c>
      <c r="H74" s="73">
        <v>40.590000000000003</v>
      </c>
      <c r="I74" s="46">
        <v>0</v>
      </c>
      <c r="J74" s="46">
        <v>14.49</v>
      </c>
      <c r="K74" s="46">
        <v>0</v>
      </c>
      <c r="L74" s="46">
        <v>0.97</v>
      </c>
      <c r="M74" s="74">
        <v>0</v>
      </c>
      <c r="N74" s="73">
        <v>0</v>
      </c>
      <c r="O74" s="46">
        <v>-185</v>
      </c>
      <c r="P74" s="46">
        <v>0</v>
      </c>
      <c r="Q74" s="46">
        <v>0</v>
      </c>
      <c r="R74" s="46">
        <v>0</v>
      </c>
      <c r="S74" s="74">
        <v>0</v>
      </c>
      <c r="U74" s="73">
        <v>-185.1</v>
      </c>
      <c r="V74" s="74">
        <v>56.05</v>
      </c>
      <c r="W74">
        <v>40.590000000000003</v>
      </c>
      <c r="X74">
        <v>-185</v>
      </c>
      <c r="Y74">
        <v>-0.1</v>
      </c>
      <c r="Z74">
        <v>0.97</v>
      </c>
      <c r="AA74">
        <v>14.49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1.45</v>
      </c>
      <c r="M75" s="74">
        <v>0</v>
      </c>
      <c r="N75" s="73">
        <v>-58</v>
      </c>
      <c r="O75" s="46">
        <v>-70</v>
      </c>
      <c r="P75" s="46">
        <v>-8</v>
      </c>
      <c r="Q75" s="46">
        <v>0</v>
      </c>
      <c r="R75" s="46">
        <v>0</v>
      </c>
      <c r="S75" s="74">
        <v>0</v>
      </c>
      <c r="U75" s="73">
        <v>-136.1</v>
      </c>
      <c r="V75" s="74">
        <v>1.45</v>
      </c>
      <c r="W75">
        <v>-58</v>
      </c>
      <c r="X75">
        <v>-70</v>
      </c>
      <c r="Y75">
        <v>-0.1</v>
      </c>
      <c r="Z75">
        <v>1.45</v>
      </c>
      <c r="AA75">
        <v>-8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1.93</v>
      </c>
      <c r="M76" s="74">
        <v>0</v>
      </c>
      <c r="N76" s="73">
        <v>-54</v>
      </c>
      <c r="O76" s="46">
        <v>-70</v>
      </c>
      <c r="P76" s="46">
        <v>-13</v>
      </c>
      <c r="Q76" s="46">
        <v>0</v>
      </c>
      <c r="R76" s="46">
        <v>0</v>
      </c>
      <c r="S76" s="74">
        <v>0</v>
      </c>
      <c r="U76" s="73">
        <v>-137.1</v>
      </c>
      <c r="V76" s="74">
        <v>1.93</v>
      </c>
      <c r="W76">
        <v>-54</v>
      </c>
      <c r="X76">
        <v>-70</v>
      </c>
      <c r="Y76">
        <v>-0.1</v>
      </c>
      <c r="Z76">
        <v>1.93</v>
      </c>
      <c r="AA76">
        <v>-13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2.42</v>
      </c>
      <c r="M77" s="74">
        <v>0</v>
      </c>
      <c r="N77" s="73">
        <v>0</v>
      </c>
      <c r="O77" s="46">
        <v>-90</v>
      </c>
      <c r="P77" s="46">
        <v>-15</v>
      </c>
      <c r="Q77" s="46">
        <v>0</v>
      </c>
      <c r="R77" s="46">
        <v>0</v>
      </c>
      <c r="S77" s="74">
        <v>0</v>
      </c>
      <c r="U77" s="73">
        <v>-105.1</v>
      </c>
      <c r="V77" s="74">
        <v>2.42</v>
      </c>
      <c r="W77">
        <v>0</v>
      </c>
      <c r="X77">
        <v>-90</v>
      </c>
      <c r="Y77">
        <v>-0.1</v>
      </c>
      <c r="Z77">
        <v>2.42</v>
      </c>
      <c r="AA77">
        <v>-15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2.9</v>
      </c>
      <c r="M78" s="74">
        <v>0</v>
      </c>
      <c r="N78" s="73">
        <v>0</v>
      </c>
      <c r="O78" s="46">
        <v>-25</v>
      </c>
      <c r="P78" s="46">
        <v>-20</v>
      </c>
      <c r="Q78" s="46">
        <v>0</v>
      </c>
      <c r="R78" s="46">
        <v>0</v>
      </c>
      <c r="S78" s="74">
        <v>0</v>
      </c>
      <c r="U78" s="73">
        <v>-45.1</v>
      </c>
      <c r="V78" s="74">
        <v>2.9</v>
      </c>
      <c r="W78">
        <v>0</v>
      </c>
      <c r="X78">
        <v>-25</v>
      </c>
      <c r="Y78">
        <v>-0.1</v>
      </c>
      <c r="Z78">
        <v>2.9</v>
      </c>
      <c r="AA78">
        <v>-20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3.38</v>
      </c>
      <c r="M79" s="74">
        <v>0</v>
      </c>
      <c r="N79" s="73">
        <v>-45</v>
      </c>
      <c r="O79" s="46">
        <v>-75</v>
      </c>
      <c r="P79" s="46">
        <v>-10</v>
      </c>
      <c r="Q79" s="46">
        <v>0</v>
      </c>
      <c r="R79" s="46">
        <v>0</v>
      </c>
      <c r="S79" s="74">
        <v>0</v>
      </c>
      <c r="U79" s="73">
        <v>-130.1</v>
      </c>
      <c r="V79" s="74">
        <v>3.38</v>
      </c>
      <c r="W79">
        <v>-45</v>
      </c>
      <c r="X79">
        <v>-75</v>
      </c>
      <c r="Y79">
        <v>-0.1</v>
      </c>
      <c r="Z79">
        <v>3.38</v>
      </c>
      <c r="AA79">
        <v>-10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3.58</v>
      </c>
      <c r="M80" s="74">
        <v>0</v>
      </c>
      <c r="N80" s="73">
        <v>-48</v>
      </c>
      <c r="O80" s="46">
        <v>-80</v>
      </c>
      <c r="P80" s="46">
        <v>-10</v>
      </c>
      <c r="Q80" s="46">
        <v>0</v>
      </c>
      <c r="R80" s="46">
        <v>0</v>
      </c>
      <c r="S80" s="74">
        <v>0</v>
      </c>
      <c r="U80" s="73">
        <v>-138.1</v>
      </c>
      <c r="V80" s="74">
        <v>3.58</v>
      </c>
      <c r="W80">
        <v>-48</v>
      </c>
      <c r="X80">
        <v>-80</v>
      </c>
      <c r="Y80">
        <v>-0.1</v>
      </c>
      <c r="Z80">
        <v>3.58</v>
      </c>
      <c r="AA80">
        <v>-10</v>
      </c>
    </row>
    <row r="81" spans="7:27">
      <c r="G81" t="s">
        <v>123</v>
      </c>
      <c r="H81" s="73">
        <v>0</v>
      </c>
      <c r="I81" s="46">
        <v>0</v>
      </c>
      <c r="J81" s="46">
        <v>9.66</v>
      </c>
      <c r="K81" s="46">
        <v>0</v>
      </c>
      <c r="L81" s="46">
        <v>3.87</v>
      </c>
      <c r="M81" s="74">
        <v>0</v>
      </c>
      <c r="N81" s="73">
        <v>-43</v>
      </c>
      <c r="O81" s="46">
        <v>-88</v>
      </c>
      <c r="P81" s="46">
        <v>0</v>
      </c>
      <c r="Q81" s="46">
        <v>0</v>
      </c>
      <c r="R81" s="46">
        <v>0</v>
      </c>
      <c r="S81" s="74">
        <v>0</v>
      </c>
      <c r="U81" s="73">
        <v>-131.1</v>
      </c>
      <c r="V81" s="74">
        <v>13.53</v>
      </c>
      <c r="W81">
        <v>-43</v>
      </c>
      <c r="X81">
        <v>-88</v>
      </c>
      <c r="Y81">
        <v>-0.1</v>
      </c>
      <c r="Z81">
        <v>3.87</v>
      </c>
      <c r="AA81">
        <v>9.66</v>
      </c>
    </row>
    <row r="82" spans="7:27">
      <c r="G82" t="s">
        <v>124</v>
      </c>
      <c r="H82" s="73">
        <v>0</v>
      </c>
      <c r="I82" s="46">
        <v>0</v>
      </c>
      <c r="J82" s="46">
        <v>9.66</v>
      </c>
      <c r="K82" s="46">
        <v>0</v>
      </c>
      <c r="L82" s="46">
        <v>3.87</v>
      </c>
      <c r="M82" s="74">
        <v>0</v>
      </c>
      <c r="N82" s="73">
        <v>-85</v>
      </c>
      <c r="O82" s="46">
        <v>-97</v>
      </c>
      <c r="P82" s="46">
        <v>0</v>
      </c>
      <c r="Q82" s="46">
        <v>0</v>
      </c>
      <c r="R82" s="46">
        <v>0</v>
      </c>
      <c r="S82" s="74">
        <v>0</v>
      </c>
      <c r="U82" s="73">
        <v>-182.1</v>
      </c>
      <c r="V82" s="74">
        <v>13.53</v>
      </c>
      <c r="W82">
        <v>-85</v>
      </c>
      <c r="X82">
        <v>-97</v>
      </c>
      <c r="Y82">
        <v>-0.1</v>
      </c>
      <c r="Z82">
        <v>3.87</v>
      </c>
      <c r="AA82">
        <v>9.66</v>
      </c>
    </row>
    <row r="83" spans="7:27">
      <c r="G83" t="s">
        <v>125</v>
      </c>
      <c r="H83" s="73">
        <v>0</v>
      </c>
      <c r="I83" s="46">
        <v>0</v>
      </c>
      <c r="J83" s="46">
        <v>12.56</v>
      </c>
      <c r="K83" s="46">
        <v>0</v>
      </c>
      <c r="L83" s="46">
        <v>4.83</v>
      </c>
      <c r="M83" s="74">
        <v>0</v>
      </c>
      <c r="N83" s="73">
        <v>-140</v>
      </c>
      <c r="O83" s="46">
        <v>-15</v>
      </c>
      <c r="P83" s="46">
        <v>0</v>
      </c>
      <c r="Q83" s="46">
        <v>0</v>
      </c>
      <c r="R83" s="46">
        <v>0</v>
      </c>
      <c r="S83" s="74">
        <v>0</v>
      </c>
      <c r="U83" s="73">
        <v>-155.1</v>
      </c>
      <c r="V83" s="74">
        <v>17.39</v>
      </c>
      <c r="W83">
        <v>-140</v>
      </c>
      <c r="X83">
        <v>-15</v>
      </c>
      <c r="Y83">
        <v>-0.1</v>
      </c>
      <c r="Z83">
        <v>4.83</v>
      </c>
      <c r="AA83">
        <v>12.56</v>
      </c>
    </row>
    <row r="84" spans="7:27">
      <c r="G84" t="s">
        <v>126</v>
      </c>
      <c r="H84" s="73">
        <v>0</v>
      </c>
      <c r="I84" s="46">
        <v>0</v>
      </c>
      <c r="J84" s="46">
        <v>12.56</v>
      </c>
      <c r="K84" s="46">
        <v>0</v>
      </c>
      <c r="L84" s="46">
        <v>4.83</v>
      </c>
      <c r="M84" s="74">
        <v>0</v>
      </c>
      <c r="N84" s="73">
        <v>-148</v>
      </c>
      <c r="O84" s="46">
        <v>-15</v>
      </c>
      <c r="P84" s="46">
        <v>0</v>
      </c>
      <c r="Q84" s="46">
        <v>0</v>
      </c>
      <c r="R84" s="46">
        <v>0</v>
      </c>
      <c r="S84" s="74">
        <v>0</v>
      </c>
      <c r="U84" s="73">
        <v>-163.1</v>
      </c>
      <c r="V84" s="74">
        <v>17.39</v>
      </c>
      <c r="W84">
        <v>-148</v>
      </c>
      <c r="X84">
        <v>-15</v>
      </c>
      <c r="Y84">
        <v>-0.1</v>
      </c>
      <c r="Z84">
        <v>4.83</v>
      </c>
      <c r="AA84">
        <v>12.56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4.83</v>
      </c>
      <c r="M85" s="74">
        <v>0</v>
      </c>
      <c r="N85" s="73">
        <v>-56</v>
      </c>
      <c r="O85" s="46">
        <v>-15</v>
      </c>
      <c r="P85" s="46">
        <v>0</v>
      </c>
      <c r="Q85" s="46">
        <v>0</v>
      </c>
      <c r="R85" s="46">
        <v>0</v>
      </c>
      <c r="S85" s="74">
        <v>0</v>
      </c>
      <c r="U85" s="73">
        <v>-71.099999999999994</v>
      </c>
      <c r="V85" s="74">
        <v>4.83</v>
      </c>
      <c r="W85">
        <v>-56</v>
      </c>
      <c r="X85">
        <v>-15</v>
      </c>
      <c r="Y85">
        <v>-0.1</v>
      </c>
      <c r="Z85">
        <v>4.83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4.83</v>
      </c>
      <c r="M86" s="74">
        <v>0</v>
      </c>
      <c r="N86" s="73">
        <v>-53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-53.1</v>
      </c>
      <c r="V86" s="74">
        <v>4.83</v>
      </c>
      <c r="W86">
        <v>-53</v>
      </c>
      <c r="X86">
        <v>0</v>
      </c>
      <c r="Y86">
        <v>-0.1</v>
      </c>
      <c r="Z86">
        <v>4.83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4.6399999999999997</v>
      </c>
      <c r="M87" s="74">
        <v>0</v>
      </c>
      <c r="N87" s="73">
        <v>-83</v>
      </c>
      <c r="O87" s="46">
        <v>0</v>
      </c>
      <c r="P87" s="46">
        <v>-30</v>
      </c>
      <c r="Q87" s="46">
        <v>0</v>
      </c>
      <c r="R87" s="46">
        <v>0</v>
      </c>
      <c r="S87" s="74">
        <v>0</v>
      </c>
      <c r="U87" s="73">
        <v>-113.1</v>
      </c>
      <c r="V87" s="74">
        <v>4.6399999999999997</v>
      </c>
      <c r="W87">
        <v>-83</v>
      </c>
      <c r="X87">
        <v>0</v>
      </c>
      <c r="Y87">
        <v>-0.1</v>
      </c>
      <c r="Z87">
        <v>4.6399999999999997</v>
      </c>
      <c r="AA87">
        <v>-30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4.6399999999999997</v>
      </c>
      <c r="M88" s="74">
        <v>0</v>
      </c>
      <c r="N88" s="73">
        <v>-83</v>
      </c>
      <c r="O88" s="46">
        <v>0</v>
      </c>
      <c r="P88" s="46">
        <v>-30</v>
      </c>
      <c r="Q88" s="46">
        <v>0</v>
      </c>
      <c r="R88" s="46">
        <v>0</v>
      </c>
      <c r="S88" s="74">
        <v>0</v>
      </c>
      <c r="U88" s="73">
        <v>-113.1</v>
      </c>
      <c r="V88" s="74">
        <v>4.6399999999999997</v>
      </c>
      <c r="W88">
        <v>-83</v>
      </c>
      <c r="X88">
        <v>0</v>
      </c>
      <c r="Y88">
        <v>-0.1</v>
      </c>
      <c r="Z88">
        <v>4.6399999999999997</v>
      </c>
      <c r="AA88">
        <v>-30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3.87</v>
      </c>
      <c r="M89" s="74">
        <v>0</v>
      </c>
      <c r="N89" s="73">
        <v>-51</v>
      </c>
      <c r="O89" s="46">
        <v>-40</v>
      </c>
      <c r="P89" s="46">
        <v>-45</v>
      </c>
      <c r="Q89" s="46">
        <v>0</v>
      </c>
      <c r="R89" s="46">
        <v>0</v>
      </c>
      <c r="S89" s="74">
        <v>0</v>
      </c>
      <c r="U89" s="73">
        <v>-136.1</v>
      </c>
      <c r="V89" s="74">
        <v>3.87</v>
      </c>
      <c r="W89">
        <v>-51</v>
      </c>
      <c r="X89">
        <v>-40</v>
      </c>
      <c r="Y89">
        <v>-0.1</v>
      </c>
      <c r="Z89">
        <v>3.87</v>
      </c>
      <c r="AA89">
        <v>-45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3.87</v>
      </c>
      <c r="M90" s="74">
        <v>0</v>
      </c>
      <c r="N90" s="73">
        <v>-91</v>
      </c>
      <c r="O90" s="46">
        <v>-70</v>
      </c>
      <c r="P90" s="46">
        <v>-45</v>
      </c>
      <c r="Q90" s="46">
        <v>0</v>
      </c>
      <c r="R90" s="46">
        <v>0</v>
      </c>
      <c r="S90" s="74">
        <v>0</v>
      </c>
      <c r="U90" s="73">
        <v>-206.1</v>
      </c>
      <c r="V90" s="74">
        <v>3.87</v>
      </c>
      <c r="W90">
        <v>-91</v>
      </c>
      <c r="X90">
        <v>-70</v>
      </c>
      <c r="Y90">
        <v>-0.1</v>
      </c>
      <c r="Z90">
        <v>3.87</v>
      </c>
      <c r="AA90">
        <v>-45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2.9</v>
      </c>
      <c r="M91" s="74">
        <v>0</v>
      </c>
      <c r="N91" s="73">
        <v>-99</v>
      </c>
      <c r="O91" s="46">
        <v>-84</v>
      </c>
      <c r="P91" s="46">
        <v>-55</v>
      </c>
      <c r="Q91" s="46">
        <v>0</v>
      </c>
      <c r="R91" s="46">
        <v>0</v>
      </c>
      <c r="S91" s="74">
        <v>0</v>
      </c>
      <c r="U91" s="73">
        <v>-238.1</v>
      </c>
      <c r="V91" s="74">
        <v>2.9</v>
      </c>
      <c r="W91">
        <v>-99</v>
      </c>
      <c r="X91">
        <v>-84</v>
      </c>
      <c r="Y91">
        <v>-0.1</v>
      </c>
      <c r="Z91">
        <v>2.9</v>
      </c>
      <c r="AA91">
        <v>-55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2.9</v>
      </c>
      <c r="M92" s="74">
        <v>0</v>
      </c>
      <c r="N92" s="73">
        <v>-102</v>
      </c>
      <c r="O92" s="46">
        <v>-74</v>
      </c>
      <c r="P92" s="46">
        <v>-55</v>
      </c>
      <c r="Q92" s="46">
        <v>0</v>
      </c>
      <c r="R92" s="46">
        <v>0</v>
      </c>
      <c r="S92" s="74">
        <v>0</v>
      </c>
      <c r="U92" s="73">
        <v>-231.1</v>
      </c>
      <c r="V92" s="74">
        <v>2.9</v>
      </c>
      <c r="W92">
        <v>-102</v>
      </c>
      <c r="X92">
        <v>-74</v>
      </c>
      <c r="Y92">
        <v>-0.1</v>
      </c>
      <c r="Z92">
        <v>2.9</v>
      </c>
      <c r="AA92">
        <v>-55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1.93</v>
      </c>
      <c r="M93" s="74">
        <v>0</v>
      </c>
      <c r="N93" s="73">
        <v>-131</v>
      </c>
      <c r="O93" s="46">
        <v>-89</v>
      </c>
      <c r="P93" s="46">
        <v>-60</v>
      </c>
      <c r="Q93" s="46">
        <v>0</v>
      </c>
      <c r="R93" s="46">
        <v>0</v>
      </c>
      <c r="S93" s="74">
        <v>0</v>
      </c>
      <c r="U93" s="73">
        <v>-280.10000000000002</v>
      </c>
      <c r="V93" s="74">
        <v>1.93</v>
      </c>
      <c r="W93">
        <v>-131</v>
      </c>
      <c r="X93">
        <v>-89</v>
      </c>
      <c r="Y93">
        <v>-0.1</v>
      </c>
      <c r="Z93">
        <v>1.93</v>
      </c>
      <c r="AA93">
        <v>-60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1.93</v>
      </c>
      <c r="M94" s="74">
        <v>0</v>
      </c>
      <c r="N94" s="73">
        <v>-140</v>
      </c>
      <c r="O94" s="46">
        <v>-101</v>
      </c>
      <c r="P94" s="46">
        <v>-60</v>
      </c>
      <c r="Q94" s="46">
        <v>0</v>
      </c>
      <c r="R94" s="46">
        <v>0</v>
      </c>
      <c r="S94" s="74">
        <v>0</v>
      </c>
      <c r="U94" s="73">
        <v>-301.10000000000002</v>
      </c>
      <c r="V94" s="74">
        <v>1.93</v>
      </c>
      <c r="W94">
        <v>-140</v>
      </c>
      <c r="X94">
        <v>-101</v>
      </c>
      <c r="Y94">
        <v>-0.1</v>
      </c>
      <c r="Z94">
        <v>1.93</v>
      </c>
      <c r="AA94">
        <v>-60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1.45</v>
      </c>
      <c r="M95" s="74">
        <v>0</v>
      </c>
      <c r="N95" s="73">
        <v>-121</v>
      </c>
      <c r="O95" s="46">
        <v>-90</v>
      </c>
      <c r="P95" s="46">
        <v>0</v>
      </c>
      <c r="Q95" s="46">
        <v>0</v>
      </c>
      <c r="R95" s="46">
        <v>0</v>
      </c>
      <c r="S95" s="74">
        <v>0</v>
      </c>
      <c r="U95" s="73">
        <v>-211.1</v>
      </c>
      <c r="V95" s="74">
        <v>1.45</v>
      </c>
      <c r="W95">
        <v>-121</v>
      </c>
      <c r="X95">
        <v>-90</v>
      </c>
      <c r="Y95">
        <v>-0.1</v>
      </c>
      <c r="Z95">
        <v>1.45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0.97</v>
      </c>
      <c r="M96" s="74">
        <v>0</v>
      </c>
      <c r="N96" s="73">
        <v>-104</v>
      </c>
      <c r="O96" s="46">
        <v>-70</v>
      </c>
      <c r="P96" s="46">
        <v>0</v>
      </c>
      <c r="Q96" s="46">
        <v>0</v>
      </c>
      <c r="R96" s="46">
        <v>0</v>
      </c>
      <c r="S96" s="74">
        <v>0</v>
      </c>
      <c r="U96" s="73">
        <v>-174.1</v>
      </c>
      <c r="V96" s="74">
        <v>0.97</v>
      </c>
      <c r="W96">
        <v>-104</v>
      </c>
      <c r="X96">
        <v>-70</v>
      </c>
      <c r="Y96">
        <v>-0.1</v>
      </c>
      <c r="Z96">
        <v>0.97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0.97</v>
      </c>
      <c r="M97" s="74">
        <v>0</v>
      </c>
      <c r="N97" s="73">
        <v>-67</v>
      </c>
      <c r="O97" s="46">
        <v>-55</v>
      </c>
      <c r="P97" s="46">
        <v>0</v>
      </c>
      <c r="Q97" s="46">
        <v>0</v>
      </c>
      <c r="R97" s="46">
        <v>0</v>
      </c>
      <c r="S97" s="74">
        <v>0</v>
      </c>
      <c r="U97" s="73">
        <v>-122.1</v>
      </c>
      <c r="V97" s="74">
        <v>0.97</v>
      </c>
      <c r="W97">
        <v>-67</v>
      </c>
      <c r="X97">
        <v>-55</v>
      </c>
      <c r="Y97">
        <v>-0.1</v>
      </c>
      <c r="Z97">
        <v>0.97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0.97</v>
      </c>
      <c r="M98" s="74">
        <v>0</v>
      </c>
      <c r="N98" s="73">
        <v>-53</v>
      </c>
      <c r="O98" s="46">
        <v>-45</v>
      </c>
      <c r="P98" s="46">
        <v>0</v>
      </c>
      <c r="Q98" s="46">
        <v>0</v>
      </c>
      <c r="R98" s="46">
        <v>0</v>
      </c>
      <c r="S98" s="74">
        <v>0</v>
      </c>
      <c r="U98" s="73">
        <v>-98.1</v>
      </c>
      <c r="V98" s="74">
        <v>0.97</v>
      </c>
      <c r="W98">
        <v>-53</v>
      </c>
      <c r="X98">
        <v>-45</v>
      </c>
      <c r="Y98">
        <v>-0.1</v>
      </c>
      <c r="Z98">
        <v>0.97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0.39473749999999996</v>
      </c>
      <c r="I99" s="69">
        <f t="shared" ref="I99:BQ99" si="1">SUM(I3:I98)/4000</f>
        <v>0.25486749999999997</v>
      </c>
      <c r="J99" s="69">
        <f t="shared" si="1"/>
        <v>0.14638499999999996</v>
      </c>
      <c r="K99" s="69">
        <f t="shared" si="1"/>
        <v>0</v>
      </c>
      <c r="L99" s="69">
        <f t="shared" si="1"/>
        <v>2.6142500000000009E-2</v>
      </c>
      <c r="M99" s="69">
        <f t="shared" si="1"/>
        <v>0</v>
      </c>
      <c r="N99" s="68">
        <f t="shared" si="1"/>
        <v>-0.74199999999999999</v>
      </c>
      <c r="O99" s="69">
        <f t="shared" si="1"/>
        <v>-1.24925</v>
      </c>
      <c r="P99" s="69">
        <f t="shared" si="1"/>
        <v>-0.71775</v>
      </c>
      <c r="Q99" s="69">
        <f t="shared" si="1"/>
        <v>0</v>
      </c>
      <c r="R99" s="69">
        <f t="shared" si="1"/>
        <v>-2.8975000000000001E-2</v>
      </c>
      <c r="S99" s="70">
        <f t="shared" si="1"/>
        <v>0</v>
      </c>
      <c r="U99" s="68">
        <f t="shared" si="1"/>
        <v>-2.7443750000000033</v>
      </c>
      <c r="V99" s="70">
        <f t="shared" si="1"/>
        <v>0.82213249999999982</v>
      </c>
      <c r="W99">
        <f t="shared" si="1"/>
        <v>-0.34726250000000003</v>
      </c>
      <c r="X99">
        <f t="shared" si="1"/>
        <v>-0.99438250000000006</v>
      </c>
      <c r="Y99">
        <f t="shared" si="1"/>
        <v>-6.4000000000000203E-3</v>
      </c>
      <c r="Z99">
        <f t="shared" si="1"/>
        <v>-2.8324999999999956E-3</v>
      </c>
      <c r="AA99">
        <f t="shared" si="1"/>
        <v>-0.57136500000000001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6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496</v>
      </c>
      <c r="Z2" t="s">
        <v>441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57</v>
      </c>
      <c r="I3" s="53">
        <v>43.48</v>
      </c>
      <c r="J3" s="53">
        <v>0</v>
      </c>
      <c r="K3" s="53">
        <v>0</v>
      </c>
      <c r="L3" s="53">
        <v>0</v>
      </c>
      <c r="M3" s="72">
        <v>5.7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496</v>
      </c>
      <c r="U3" s="73">
        <v>106.18</v>
      </c>
      <c r="V3" s="74">
        <v>-7.5</v>
      </c>
      <c r="W3">
        <v>57</v>
      </c>
      <c r="X3">
        <v>43.48</v>
      </c>
      <c r="Y3">
        <v>-7.5</v>
      </c>
      <c r="Z3">
        <v>5.7</v>
      </c>
    </row>
    <row r="4" spans="1:26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77.17</v>
      </c>
      <c r="I4" s="46">
        <v>33.82</v>
      </c>
      <c r="J4" s="46">
        <v>0</v>
      </c>
      <c r="K4" s="46">
        <v>0</v>
      </c>
      <c r="L4" s="46">
        <v>0</v>
      </c>
      <c r="M4" s="74">
        <v>2.71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496</v>
      </c>
      <c r="U4" s="73">
        <v>113.7</v>
      </c>
      <c r="V4" s="74">
        <v>-7.5</v>
      </c>
      <c r="W4">
        <v>77.17</v>
      </c>
      <c r="X4">
        <v>33.82</v>
      </c>
      <c r="Y4">
        <v>-7.5</v>
      </c>
      <c r="Z4">
        <v>2.71</v>
      </c>
    </row>
    <row r="5" spans="1:26">
      <c r="B5" t="s">
        <v>380</v>
      </c>
      <c r="D5" t="s">
        <v>442</v>
      </c>
      <c r="G5" t="s">
        <v>47</v>
      </c>
      <c r="H5" s="73">
        <v>102.7</v>
      </c>
      <c r="I5" s="46">
        <v>14.49</v>
      </c>
      <c r="J5" s="46">
        <v>0</v>
      </c>
      <c r="K5" s="46">
        <v>0</v>
      </c>
      <c r="L5" s="46">
        <v>0</v>
      </c>
      <c r="M5" s="74">
        <v>1.64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496</v>
      </c>
      <c r="U5" s="73">
        <v>118.83</v>
      </c>
      <c r="V5" s="74">
        <v>-7.5</v>
      </c>
      <c r="W5">
        <v>102.7</v>
      </c>
      <c r="X5">
        <v>14.49</v>
      </c>
      <c r="Y5">
        <v>-7.5</v>
      </c>
      <c r="Z5">
        <v>1.64</v>
      </c>
    </row>
    <row r="6" spans="1:26">
      <c r="B6" t="s">
        <v>380</v>
      </c>
      <c r="G6" t="s">
        <v>48</v>
      </c>
      <c r="H6" s="73">
        <v>144.94999999999999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144.94</v>
      </c>
      <c r="V6" s="74">
        <v>-7.5</v>
      </c>
      <c r="W6">
        <v>144.94999999999999</v>
      </c>
      <c r="X6">
        <v>0</v>
      </c>
      <c r="Y6">
        <v>-7.5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-7.5</v>
      </c>
      <c r="W7">
        <v>0</v>
      </c>
      <c r="X7">
        <v>0</v>
      </c>
      <c r="Y7">
        <v>-7.5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2.2200000000000002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2.2200000000000002</v>
      </c>
      <c r="V8" s="74">
        <v>-7.5</v>
      </c>
      <c r="W8">
        <v>0</v>
      </c>
      <c r="X8">
        <v>0</v>
      </c>
      <c r="Y8">
        <v>-7.5</v>
      </c>
      <c r="Z8">
        <v>2.2200000000000002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3.96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3.96</v>
      </c>
      <c r="V9" s="74">
        <v>-7.5</v>
      </c>
      <c r="W9">
        <v>0</v>
      </c>
      <c r="X9">
        <v>0</v>
      </c>
      <c r="Y9">
        <v>-7.5</v>
      </c>
      <c r="Z9">
        <v>3.96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0.97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0.97</v>
      </c>
      <c r="V10" s="74">
        <v>-7.5</v>
      </c>
      <c r="W10">
        <v>0</v>
      </c>
      <c r="X10">
        <v>0</v>
      </c>
      <c r="Y10">
        <v>-7.5</v>
      </c>
      <c r="Z10">
        <v>0.97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2.42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2.42</v>
      </c>
      <c r="V11" s="74">
        <v>-7.5</v>
      </c>
      <c r="W11">
        <v>0</v>
      </c>
      <c r="X11">
        <v>0</v>
      </c>
      <c r="Y11">
        <v>-7.5</v>
      </c>
      <c r="Z11">
        <v>2.42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1.84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1.84</v>
      </c>
      <c r="V12" s="74">
        <v>-7.5</v>
      </c>
      <c r="W12">
        <v>0</v>
      </c>
      <c r="X12">
        <v>0</v>
      </c>
      <c r="Y12">
        <v>-7.5</v>
      </c>
      <c r="Z12">
        <v>1.84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1.35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1.35</v>
      </c>
      <c r="V13" s="74">
        <v>-7.5</v>
      </c>
      <c r="W13">
        <v>0</v>
      </c>
      <c r="X13">
        <v>0</v>
      </c>
      <c r="Y13">
        <v>-7.5</v>
      </c>
      <c r="Z13">
        <v>1.35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-7.5</v>
      </c>
      <c r="W14">
        <v>0</v>
      </c>
      <c r="X14">
        <v>0</v>
      </c>
      <c r="Y14">
        <v>-7.5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-7.5</v>
      </c>
      <c r="W15">
        <v>0</v>
      </c>
      <c r="X15">
        <v>0</v>
      </c>
      <c r="Y15">
        <v>-7.5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-7.5</v>
      </c>
      <c r="W16">
        <v>0</v>
      </c>
      <c r="X16">
        <v>0</v>
      </c>
      <c r="Y16">
        <v>-7.5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-7.5</v>
      </c>
      <c r="W17">
        <v>0</v>
      </c>
      <c r="X17">
        <v>0</v>
      </c>
      <c r="Y17">
        <v>-7.5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-7.5</v>
      </c>
      <c r="W18">
        <v>0</v>
      </c>
      <c r="X18">
        <v>0</v>
      </c>
      <c r="Y18">
        <v>-7.5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-7.5</v>
      </c>
      <c r="W19">
        <v>0</v>
      </c>
      <c r="X19">
        <v>0</v>
      </c>
      <c r="Y19">
        <v>-7.5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-7.5</v>
      </c>
      <c r="W20">
        <v>0</v>
      </c>
      <c r="X20">
        <v>0</v>
      </c>
      <c r="Y20">
        <v>-7.5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-7.5</v>
      </c>
      <c r="W21">
        <v>0</v>
      </c>
      <c r="X21">
        <v>0</v>
      </c>
      <c r="Y21">
        <v>-7.5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-7.5</v>
      </c>
      <c r="W22">
        <v>0</v>
      </c>
      <c r="X22">
        <v>0</v>
      </c>
      <c r="Y22">
        <v>-7.5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-7.5</v>
      </c>
      <c r="W23">
        <v>0</v>
      </c>
      <c r="X23">
        <v>0</v>
      </c>
      <c r="Y23">
        <v>-7.5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-7.5</v>
      </c>
      <c r="W24">
        <v>0</v>
      </c>
      <c r="X24">
        <v>0</v>
      </c>
      <c r="Y24">
        <v>-7.5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-7.5</v>
      </c>
      <c r="W25">
        <v>0</v>
      </c>
      <c r="X25">
        <v>0</v>
      </c>
      <c r="Y25">
        <v>-7.5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-7.5</v>
      </c>
      <c r="W26">
        <v>0</v>
      </c>
      <c r="X26">
        <v>0</v>
      </c>
      <c r="Y26">
        <v>-7.5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-7.5</v>
      </c>
      <c r="W27">
        <v>0</v>
      </c>
      <c r="X27">
        <v>0</v>
      </c>
      <c r="Y27">
        <v>-7.5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-7.5</v>
      </c>
      <c r="W28">
        <v>0</v>
      </c>
      <c r="X28">
        <v>0</v>
      </c>
      <c r="Y28">
        <v>-7.5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-7.5</v>
      </c>
      <c r="W29">
        <v>0</v>
      </c>
      <c r="X29">
        <v>0</v>
      </c>
      <c r="Y29">
        <v>-7.5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-7.5</v>
      </c>
      <c r="W30">
        <v>0</v>
      </c>
      <c r="X30">
        <v>0</v>
      </c>
      <c r="Y30">
        <v>-7.5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-7.5</v>
      </c>
      <c r="W31">
        <v>0</v>
      </c>
      <c r="X31">
        <v>0</v>
      </c>
      <c r="Y31">
        <v>-7.5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-7.5</v>
      </c>
      <c r="W32">
        <v>0</v>
      </c>
      <c r="X32">
        <v>0</v>
      </c>
      <c r="Y32">
        <v>-7.5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-7.5</v>
      </c>
      <c r="W33">
        <v>0</v>
      </c>
      <c r="X33">
        <v>0</v>
      </c>
      <c r="Y33">
        <v>-7.5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-7.5</v>
      </c>
      <c r="W34">
        <v>0</v>
      </c>
      <c r="X34">
        <v>0</v>
      </c>
      <c r="Y34">
        <v>-7.5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-7.5</v>
      </c>
      <c r="W35">
        <v>0</v>
      </c>
      <c r="X35">
        <v>0</v>
      </c>
      <c r="Y35">
        <v>-7.5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-7.5</v>
      </c>
      <c r="W36">
        <v>0</v>
      </c>
      <c r="X36">
        <v>0</v>
      </c>
      <c r="Y36">
        <v>-7.5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-7.5</v>
      </c>
      <c r="W37">
        <v>0</v>
      </c>
      <c r="X37">
        <v>0</v>
      </c>
      <c r="Y37">
        <v>-7.5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-7.5</v>
      </c>
      <c r="W38">
        <v>0</v>
      </c>
      <c r="X38">
        <v>0</v>
      </c>
      <c r="Y38">
        <v>-7.5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-7.5</v>
      </c>
      <c r="W39">
        <v>0</v>
      </c>
      <c r="X39">
        <v>0</v>
      </c>
      <c r="Y39">
        <v>-7.5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-7.5</v>
      </c>
      <c r="W40">
        <v>0</v>
      </c>
      <c r="X40">
        <v>0</v>
      </c>
      <c r="Y40">
        <v>-7.5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-7.5</v>
      </c>
      <c r="W41">
        <v>0</v>
      </c>
      <c r="X41">
        <v>0</v>
      </c>
      <c r="Y41">
        <v>-7.5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-7.5</v>
      </c>
      <c r="W42">
        <v>0</v>
      </c>
      <c r="X42">
        <v>0</v>
      </c>
      <c r="Y42">
        <v>-7.5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-7.5</v>
      </c>
      <c r="W43">
        <v>0</v>
      </c>
      <c r="X43">
        <v>0</v>
      </c>
      <c r="Y43">
        <v>-7.5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-7.5</v>
      </c>
      <c r="W44">
        <v>0</v>
      </c>
      <c r="X44">
        <v>0</v>
      </c>
      <c r="Y44">
        <v>-7.5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-7.5</v>
      </c>
      <c r="W45">
        <v>0</v>
      </c>
      <c r="X45">
        <v>0</v>
      </c>
      <c r="Y45">
        <v>-7.5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-7.5</v>
      </c>
      <c r="W46">
        <v>0</v>
      </c>
      <c r="X46">
        <v>0</v>
      </c>
      <c r="Y46">
        <v>-7.5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-7.5</v>
      </c>
      <c r="W47">
        <v>0</v>
      </c>
      <c r="X47">
        <v>0</v>
      </c>
      <c r="Y47">
        <v>-7.5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-7.5</v>
      </c>
      <c r="W48">
        <v>0</v>
      </c>
      <c r="X48">
        <v>0</v>
      </c>
      <c r="Y48">
        <v>-7.5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-7.5</v>
      </c>
      <c r="W49">
        <v>0</v>
      </c>
      <c r="X49">
        <v>0</v>
      </c>
      <c r="Y49">
        <v>-7.5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-7.5</v>
      </c>
      <c r="W50">
        <v>0</v>
      </c>
      <c r="X50">
        <v>0</v>
      </c>
      <c r="Y50">
        <v>-7.5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-7.5</v>
      </c>
      <c r="W51">
        <v>0</v>
      </c>
      <c r="X51">
        <v>0</v>
      </c>
      <c r="Y51">
        <v>-7.5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-7.5</v>
      </c>
      <c r="W52">
        <v>0</v>
      </c>
      <c r="X52">
        <v>0</v>
      </c>
      <c r="Y52">
        <v>-7.5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-7.5</v>
      </c>
      <c r="W53">
        <v>0</v>
      </c>
      <c r="X53">
        <v>0</v>
      </c>
      <c r="Y53">
        <v>-7.5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-7.5</v>
      </c>
      <c r="W54">
        <v>0</v>
      </c>
      <c r="X54">
        <v>0</v>
      </c>
      <c r="Y54">
        <v>-7.5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-7.5</v>
      </c>
      <c r="W55">
        <v>0</v>
      </c>
      <c r="X55">
        <v>0</v>
      </c>
      <c r="Y55">
        <v>-7.5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-7.5</v>
      </c>
      <c r="W56">
        <v>0</v>
      </c>
      <c r="X56">
        <v>0</v>
      </c>
      <c r="Y56">
        <v>-7.5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-7.5</v>
      </c>
      <c r="W57">
        <v>0</v>
      </c>
      <c r="X57">
        <v>0</v>
      </c>
      <c r="Y57">
        <v>-7.5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-7.5</v>
      </c>
      <c r="W58">
        <v>0</v>
      </c>
      <c r="X58">
        <v>0</v>
      </c>
      <c r="Y58">
        <v>-7.5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-7.5</v>
      </c>
      <c r="W59">
        <v>0</v>
      </c>
      <c r="X59">
        <v>0</v>
      </c>
      <c r="Y59">
        <v>-7.5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-7.5</v>
      </c>
      <c r="W60">
        <v>0</v>
      </c>
      <c r="X60">
        <v>0</v>
      </c>
      <c r="Y60">
        <v>-7.5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-7.5</v>
      </c>
      <c r="W61">
        <v>0</v>
      </c>
      <c r="X61">
        <v>0</v>
      </c>
      <c r="Y61">
        <v>-7.5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-7.5</v>
      </c>
      <c r="W62">
        <v>0</v>
      </c>
      <c r="X62">
        <v>0</v>
      </c>
      <c r="Y62">
        <v>-7.5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-7.5</v>
      </c>
      <c r="W63">
        <v>0</v>
      </c>
      <c r="X63">
        <v>0</v>
      </c>
      <c r="Y63">
        <v>-7.5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-7.5</v>
      </c>
      <c r="W64">
        <v>0</v>
      </c>
      <c r="X64">
        <v>0</v>
      </c>
      <c r="Y64">
        <v>-7.5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-7.5</v>
      </c>
      <c r="W65">
        <v>0</v>
      </c>
      <c r="X65">
        <v>0</v>
      </c>
      <c r="Y65">
        <v>-7.5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-7.5</v>
      </c>
      <c r="W66">
        <v>0</v>
      </c>
      <c r="X66">
        <v>0</v>
      </c>
      <c r="Y66">
        <v>-7.5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-7.5</v>
      </c>
      <c r="W67">
        <v>0</v>
      </c>
      <c r="X67">
        <v>0</v>
      </c>
      <c r="Y67">
        <v>-7.5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-7.5</v>
      </c>
      <c r="W68">
        <v>0</v>
      </c>
      <c r="X68">
        <v>0</v>
      </c>
      <c r="Y68">
        <v>-7.5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-7.5</v>
      </c>
      <c r="W69">
        <v>0</v>
      </c>
      <c r="X69">
        <v>0</v>
      </c>
      <c r="Y69">
        <v>-7.5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-7.5</v>
      </c>
      <c r="W70">
        <v>0</v>
      </c>
      <c r="X70">
        <v>0</v>
      </c>
      <c r="Y70">
        <v>-7.5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-7.5</v>
      </c>
      <c r="W71">
        <v>0</v>
      </c>
      <c r="X71">
        <v>0</v>
      </c>
      <c r="Y71">
        <v>-7.5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-7.5</v>
      </c>
      <c r="W72">
        <v>0</v>
      </c>
      <c r="X72">
        <v>0</v>
      </c>
      <c r="Y72">
        <v>-7.5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-7.5</v>
      </c>
      <c r="W73">
        <v>0</v>
      </c>
      <c r="X73">
        <v>0</v>
      </c>
      <c r="Y73">
        <v>-7.5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-7.5</v>
      </c>
      <c r="W74">
        <v>0</v>
      </c>
      <c r="X74">
        <v>0</v>
      </c>
      <c r="Y74">
        <v>-7.5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-7.5</v>
      </c>
      <c r="W75">
        <v>0</v>
      </c>
      <c r="X75">
        <v>0</v>
      </c>
      <c r="Y75">
        <v>-7.5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-7.5</v>
      </c>
      <c r="W76">
        <v>0</v>
      </c>
      <c r="X76">
        <v>0</v>
      </c>
      <c r="Y76">
        <v>-7.5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-7.5</v>
      </c>
      <c r="W77">
        <v>0</v>
      </c>
      <c r="X77">
        <v>0</v>
      </c>
      <c r="Y77">
        <v>-7.5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-7.5</v>
      </c>
      <c r="W78">
        <v>0</v>
      </c>
      <c r="X78">
        <v>0</v>
      </c>
      <c r="Y78">
        <v>-7.5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-7.5</v>
      </c>
      <c r="W79">
        <v>0</v>
      </c>
      <c r="X79">
        <v>0</v>
      </c>
      <c r="Y79">
        <v>-7.5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-7.5</v>
      </c>
      <c r="W80">
        <v>0</v>
      </c>
      <c r="X80">
        <v>0</v>
      </c>
      <c r="Y80">
        <v>-7.5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-7.5</v>
      </c>
      <c r="W81">
        <v>0</v>
      </c>
      <c r="X81">
        <v>0</v>
      </c>
      <c r="Y81">
        <v>-7.5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-7.5</v>
      </c>
      <c r="W82">
        <v>0</v>
      </c>
      <c r="X82">
        <v>0</v>
      </c>
      <c r="Y82">
        <v>-7.5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-7.5</v>
      </c>
      <c r="W83">
        <v>0</v>
      </c>
      <c r="X83">
        <v>0</v>
      </c>
      <c r="Y83">
        <v>-7.5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-7.5</v>
      </c>
      <c r="W84">
        <v>0</v>
      </c>
      <c r="X84">
        <v>0</v>
      </c>
      <c r="Y84">
        <v>-7.5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-7.5</v>
      </c>
      <c r="W85">
        <v>0</v>
      </c>
      <c r="X85">
        <v>0</v>
      </c>
      <c r="Y85">
        <v>-7.5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-7.5</v>
      </c>
      <c r="W86">
        <v>0</v>
      </c>
      <c r="X86">
        <v>0</v>
      </c>
      <c r="Y86">
        <v>-7.5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-7.5</v>
      </c>
      <c r="W87">
        <v>0</v>
      </c>
      <c r="X87">
        <v>0</v>
      </c>
      <c r="Y87">
        <v>-7.5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-7.5</v>
      </c>
      <c r="W88">
        <v>0</v>
      </c>
      <c r="X88">
        <v>0</v>
      </c>
      <c r="Y88">
        <v>-7.5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-7.5</v>
      </c>
      <c r="W89">
        <v>0</v>
      </c>
      <c r="X89">
        <v>0</v>
      </c>
      <c r="Y89">
        <v>-7.5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-7.5</v>
      </c>
      <c r="W90">
        <v>0</v>
      </c>
      <c r="X90">
        <v>0</v>
      </c>
      <c r="Y90">
        <v>-7.5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-7.5</v>
      </c>
      <c r="W91">
        <v>0</v>
      </c>
      <c r="X91">
        <v>0</v>
      </c>
      <c r="Y91">
        <v>-7.5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0.08</v>
      </c>
      <c r="V92" s="74">
        <v>-7.5</v>
      </c>
      <c r="W92">
        <v>0</v>
      </c>
      <c r="X92">
        <v>0</v>
      </c>
      <c r="Y92">
        <v>-7.5</v>
      </c>
      <c r="Z92">
        <v>0.08</v>
      </c>
    </row>
    <row r="93" spans="7:26">
      <c r="G93" t="s">
        <v>135</v>
      </c>
      <c r="H93" s="73">
        <v>0</v>
      </c>
      <c r="I93" s="46">
        <v>28.99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28.99</v>
      </c>
      <c r="V93" s="74">
        <v>-7.5</v>
      </c>
      <c r="W93">
        <v>0</v>
      </c>
      <c r="X93">
        <v>28.99</v>
      </c>
      <c r="Y93">
        <v>-7.5</v>
      </c>
      <c r="Z93">
        <v>0</v>
      </c>
    </row>
    <row r="94" spans="7:26">
      <c r="G94" t="s">
        <v>136</v>
      </c>
      <c r="H94" s="73">
        <v>0</v>
      </c>
      <c r="I94" s="46">
        <v>57.98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57.98</v>
      </c>
      <c r="V94" s="74">
        <v>-7.5</v>
      </c>
      <c r="W94">
        <v>0</v>
      </c>
      <c r="X94">
        <v>57.98</v>
      </c>
      <c r="Y94">
        <v>-7.5</v>
      </c>
      <c r="Z94">
        <v>0</v>
      </c>
    </row>
    <row r="95" spans="7:26">
      <c r="G95" t="s">
        <v>137</v>
      </c>
      <c r="H95" s="73">
        <v>0</v>
      </c>
      <c r="I95" s="46">
        <v>67.64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67.64</v>
      </c>
      <c r="V95" s="74">
        <v>-7.5</v>
      </c>
      <c r="W95">
        <v>0</v>
      </c>
      <c r="X95">
        <v>67.64</v>
      </c>
      <c r="Y95">
        <v>-7.5</v>
      </c>
      <c r="Z95">
        <v>0</v>
      </c>
    </row>
    <row r="96" spans="7:26">
      <c r="G96" t="s">
        <v>138</v>
      </c>
      <c r="H96" s="73">
        <v>0</v>
      </c>
      <c r="I96" s="46">
        <v>77.3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77.3</v>
      </c>
      <c r="V96" s="74">
        <v>-7.5</v>
      </c>
      <c r="W96">
        <v>0</v>
      </c>
      <c r="X96">
        <v>77.3</v>
      </c>
      <c r="Y96">
        <v>-7.5</v>
      </c>
      <c r="Z96">
        <v>0</v>
      </c>
    </row>
    <row r="97" spans="1:83">
      <c r="G97" t="s">
        <v>139</v>
      </c>
      <c r="H97" s="73">
        <v>0</v>
      </c>
      <c r="I97" s="46">
        <v>67.64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67.64</v>
      </c>
      <c r="V97" s="74">
        <v>-7.5</v>
      </c>
      <c r="W97">
        <v>0</v>
      </c>
      <c r="X97">
        <v>67.64</v>
      </c>
      <c r="Y97">
        <v>-7.5</v>
      </c>
      <c r="Z97">
        <v>0</v>
      </c>
    </row>
    <row r="98" spans="1:83">
      <c r="G98" t="s">
        <v>140</v>
      </c>
      <c r="H98" s="73">
        <v>0</v>
      </c>
      <c r="I98" s="46">
        <v>62.81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62.81</v>
      </c>
      <c r="V98" s="74">
        <v>-7.5</v>
      </c>
      <c r="W98">
        <v>0</v>
      </c>
      <c r="X98">
        <v>62.81</v>
      </c>
      <c r="Y98">
        <v>-7.5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9.5454999999999998E-2</v>
      </c>
      <c r="I99" s="69">
        <f t="shared" ref="I99:BQ99" si="1">SUM(I3:I98)/4000</f>
        <v>0.1135375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5.7224999999999993E-3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0.21471249999999997</v>
      </c>
      <c r="V99" s="70">
        <f t="shared" si="1"/>
        <v>-0.18</v>
      </c>
      <c r="W99">
        <f t="shared" si="1"/>
        <v>9.5454999999999998E-2</v>
      </c>
      <c r="X99">
        <f t="shared" si="1"/>
        <v>0.1135375</v>
      </c>
      <c r="Y99">
        <f t="shared" si="1"/>
        <v>-0.18</v>
      </c>
      <c r="Z99">
        <f t="shared" si="1"/>
        <v>5.7224999999999993E-3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O84" activePane="bottomRight" state="frozen"/>
      <selection activeCell="M3" sqref="M3:M98"/>
      <selection pane="topRight" activeCell="M3" sqref="M3:M98"/>
      <selection pane="bottomLeft" activeCell="M3" sqref="M3:M98"/>
      <selection pane="bottomRight" activeCell="U99" sqref="U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45201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7">
      <c r="A3" t="s">
        <v>45</v>
      </c>
      <c r="D3">
        <f>TWEPL!P3</f>
        <v>9.8876399999999993</v>
      </c>
      <c r="E3">
        <f>GT_NG!P3</f>
        <v>14.301733102253031</v>
      </c>
      <c r="F3">
        <f>GT_Spot!P3</f>
        <v>0</v>
      </c>
      <c r="G3">
        <f>PPCL_NG!P3</f>
        <v>43.957164053932004</v>
      </c>
      <c r="H3">
        <f>PPCL_Spot!P3</f>
        <v>0</v>
      </c>
      <c r="I3">
        <f>Bawana_NG!P3</f>
        <v>82.253887602212032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940.07988896435893</v>
      </c>
      <c r="P3" s="36">
        <v>107.48000000000002</v>
      </c>
      <c r="Q3" s="36">
        <v>31.405608221476513</v>
      </c>
      <c r="R3" s="38">
        <v>0</v>
      </c>
      <c r="S3" s="38">
        <v>0</v>
      </c>
      <c r="T3" s="37">
        <f>SUMPRODUCT(LTA!J3:AN3,LTA!J$101:AN$101,LTA!J$103:AN$103)</f>
        <v>33.89</v>
      </c>
      <c r="U3" s="37">
        <f>SUMPRODUCT(LTA!J3:AN3,LTA!J$102:AN$102,LTA!J$103:AN$103)</f>
        <v>431.75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87.93</v>
      </c>
      <c r="Z3" s="34">
        <f>IEX!N3</f>
        <v>0</v>
      </c>
      <c r="AA3" s="75">
        <f>STOA!H3</f>
        <v>202.05</v>
      </c>
      <c r="AB3" s="75">
        <f>-STOA!N3</f>
        <v>0</v>
      </c>
      <c r="AC3">
        <f>SUMIF(B3:AB3,"&gt;0")*$AC$2-SUMIF(B3:AB3,"&lt;0")*($AC$2/(1-$AC$2))+SUMIF(AI3:AR3,"&gt;0")*$AC$2-SUMIF(AI3:AR3,"&lt;0")*($AC$2/(1-$AC$2))</f>
        <v>18.12040428098657</v>
      </c>
      <c r="AD3">
        <f>SUM(B3:AB3,AI3:AR3)-AC3</f>
        <v>2006.865517663246</v>
      </c>
      <c r="AE3">
        <f>'IDT-1'!B3</f>
        <v>0</v>
      </c>
      <c r="AF3" s="24"/>
      <c r="AG3">
        <f>SUM(AD3:AF3)+AT3</f>
        <v>2006.865517663246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-17</v>
      </c>
      <c r="AM3" s="34">
        <f>RTM_PXI!H3</f>
        <v>0</v>
      </c>
      <c r="AN3" s="34">
        <f>RTM_PXI!N3</f>
        <v>0</v>
      </c>
      <c r="AO3" s="149">
        <f>GDAM_IEX!H3</f>
        <v>57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9.8876399999999993</v>
      </c>
      <c r="E4">
        <f>GT_NG!P4</f>
        <v>14.301733102253031</v>
      </c>
      <c r="F4">
        <f>GT_Spot!P4</f>
        <v>0</v>
      </c>
      <c r="G4">
        <f>PPCL_NG!P4</f>
        <v>43.957164053932004</v>
      </c>
      <c r="H4">
        <f>PPCL_Spot!P4</f>
        <v>0</v>
      </c>
      <c r="I4">
        <f>Bawana_NG!P4</f>
        <v>82.253887602212032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930.43682768540191</v>
      </c>
      <c r="P4" s="36">
        <v>107.48000000000002</v>
      </c>
      <c r="Q4" s="36">
        <v>31.405608221476513</v>
      </c>
      <c r="R4" s="38">
        <v>0</v>
      </c>
      <c r="S4" s="38">
        <v>0</v>
      </c>
      <c r="T4" s="37">
        <f>SUMPRODUCT(LTA!J4:AN4,LTA!J$101:AN$101,LTA!J$103:AN$103)</f>
        <v>32.33</v>
      </c>
      <c r="U4" s="37">
        <f>SUMPRODUCT(LTA!J4:AN4,LTA!J$102:AN$102,LTA!J$103:AN$103)</f>
        <v>442.09999999999997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67.739999999999995</v>
      </c>
      <c r="Z4" s="34">
        <f>IEX!N4</f>
        <v>0</v>
      </c>
      <c r="AA4" s="75">
        <f>STOA!H4</f>
        <v>176.93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17.936055979342726</v>
      </c>
      <c r="AD4">
        <f t="shared" ref="AD4:AD67" si="1">SUM(B4:AB4,AI4:AR4)-AC4</f>
        <v>1976.0568046859328</v>
      </c>
      <c r="AE4">
        <f>'IDT-1'!B4</f>
        <v>0</v>
      </c>
      <c r="AF4" s="24"/>
      <c r="AG4">
        <f t="shared" ref="AG4:AG67" si="2">SUM(AD4:AF4)+AT4</f>
        <v>1976.0568046859328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-22</v>
      </c>
      <c r="AM4" s="34">
        <f>RTM_PXI!H4</f>
        <v>0</v>
      </c>
      <c r="AN4" s="34">
        <f>RTM_PXI!N4</f>
        <v>0</v>
      </c>
      <c r="AO4" s="149">
        <f>GDAM_IEX!H4</f>
        <v>77.17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9.8876399999999993</v>
      </c>
      <c r="E5">
        <f>GT_NG!P5</f>
        <v>14.301733102253031</v>
      </c>
      <c r="F5">
        <f>GT_Spot!P5</f>
        <v>0</v>
      </c>
      <c r="G5">
        <f>PPCL_NG!P5</f>
        <v>43.957164053932004</v>
      </c>
      <c r="H5">
        <f>PPCL_Spot!P5</f>
        <v>0</v>
      </c>
      <c r="I5">
        <f>Bawana_NG!P5</f>
        <v>82.253887602212032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927.29402103971552</v>
      </c>
      <c r="P5" s="36">
        <v>107.48000000000002</v>
      </c>
      <c r="Q5" s="36">
        <v>31.405608221476513</v>
      </c>
      <c r="R5" s="38">
        <v>0</v>
      </c>
      <c r="S5" s="38">
        <v>0</v>
      </c>
      <c r="T5" s="37">
        <f>SUMPRODUCT(LTA!J5:AN5,LTA!J$101:AN$101,LTA!J$103:AN$103)</f>
        <v>28.8</v>
      </c>
      <c r="U5" s="37">
        <f>SUMPRODUCT(LTA!J5:AN5,LTA!J$102:AN$102,LTA!J$103:AN$103)</f>
        <v>468.22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42.23</v>
      </c>
      <c r="Z5" s="34">
        <f>IEX!N5</f>
        <v>0</v>
      </c>
      <c r="AA5" s="75">
        <f>STOA!H5</f>
        <v>146.01</v>
      </c>
      <c r="AB5" s="75">
        <f>-STOA!N5</f>
        <v>0</v>
      </c>
      <c r="AC5">
        <f t="shared" si="0"/>
        <v>17.897418173516048</v>
      </c>
      <c r="AD5">
        <f t="shared" si="1"/>
        <v>1957.6426358460731</v>
      </c>
      <c r="AE5">
        <f>'IDT-1'!B5</f>
        <v>0</v>
      </c>
      <c r="AF5" s="24"/>
      <c r="AG5">
        <f t="shared" si="2"/>
        <v>1957.6426358460731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-29</v>
      </c>
      <c r="AM5" s="34">
        <f>RTM_PXI!H5</f>
        <v>0</v>
      </c>
      <c r="AN5" s="34">
        <f>RTM_PXI!N5</f>
        <v>0</v>
      </c>
      <c r="AO5" s="149">
        <f>GDAM_IEX!H5</f>
        <v>102.7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9.8876399999999993</v>
      </c>
      <c r="E6">
        <f>GT_NG!P6</f>
        <v>14.301733102253031</v>
      </c>
      <c r="F6">
        <f>GT_Spot!P6</f>
        <v>0</v>
      </c>
      <c r="G6">
        <f>PPCL_NG!P6</f>
        <v>43.957164053932004</v>
      </c>
      <c r="H6">
        <f>PPCL_Spot!P6</f>
        <v>0</v>
      </c>
      <c r="I6">
        <f>Bawana_NG!P6</f>
        <v>82.253887602212032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937.68773335079811</v>
      </c>
      <c r="P6" s="36">
        <v>107.48000000000002</v>
      </c>
      <c r="Q6" s="36">
        <v>31.405608221476513</v>
      </c>
      <c r="R6" s="38">
        <v>0</v>
      </c>
      <c r="S6" s="38">
        <v>0</v>
      </c>
      <c r="T6" s="37">
        <f>SUMPRODUCT(LTA!J6:AN6,LTA!J$101:AN$101,LTA!J$103:AN$103)</f>
        <v>28.060000000000002</v>
      </c>
      <c r="U6" s="37">
        <f>SUMPRODUCT(LTA!J6:AN6,LTA!J$102:AN$102,LTA!J$103:AN$103)</f>
        <v>474.78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115.08</v>
      </c>
      <c r="AB6" s="75">
        <f>-STOA!N6</f>
        <v>0</v>
      </c>
      <c r="AC6">
        <f t="shared" si="0"/>
        <v>17.75921271433138</v>
      </c>
      <c r="AD6">
        <f t="shared" si="1"/>
        <v>1944.0845536163401</v>
      </c>
      <c r="AE6">
        <f>'IDT-1'!B6</f>
        <v>0</v>
      </c>
      <c r="AF6" s="24"/>
      <c r="AG6">
        <f t="shared" si="2"/>
        <v>1944.0845536163401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-28</v>
      </c>
      <c r="AM6" s="34">
        <f>RTM_PXI!H6</f>
        <v>0</v>
      </c>
      <c r="AN6" s="34">
        <f>RTM_PXI!N6</f>
        <v>0</v>
      </c>
      <c r="AO6" s="149">
        <f>GDAM_IEX!H6</f>
        <v>144.94999999999999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9.8876399999999993</v>
      </c>
      <c r="E7">
        <f>GT_NG!P7</f>
        <v>14.301733102253031</v>
      </c>
      <c r="F7">
        <f>GT_Spot!P7</f>
        <v>0</v>
      </c>
      <c r="G7">
        <f>PPCL_NG!P7</f>
        <v>43.957164053932004</v>
      </c>
      <c r="H7">
        <f>PPCL_Spot!P7</f>
        <v>0</v>
      </c>
      <c r="I7">
        <f>Bawana_NG!P7</f>
        <v>82.253887602212032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971.50814304054165</v>
      </c>
      <c r="P7" s="36">
        <v>107.48000000000002</v>
      </c>
      <c r="Q7" s="36">
        <v>31.405608221476513</v>
      </c>
      <c r="R7" s="38">
        <v>0</v>
      </c>
      <c r="S7" s="38">
        <v>0</v>
      </c>
      <c r="T7" s="37">
        <f>SUMPRODUCT(LTA!J7:AN7,LTA!J$101:AN$101,LTA!J$103:AN$103)</f>
        <v>27.080000000000002</v>
      </c>
      <c r="U7" s="37">
        <f>SUMPRODUCT(LTA!J7:AN7,LTA!J$102:AN$102,LTA!J$103:AN$103)</f>
        <v>440.21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134.32</v>
      </c>
      <c r="Z7" s="34">
        <f>IEX!N7</f>
        <v>0</v>
      </c>
      <c r="AA7" s="75">
        <f>STOA!H7</f>
        <v>81.210000000000008</v>
      </c>
      <c r="AB7" s="75">
        <f>-STOA!N7</f>
        <v>0</v>
      </c>
      <c r="AC7">
        <f t="shared" si="0"/>
        <v>17.201464151723805</v>
      </c>
      <c r="AD7">
        <f t="shared" si="1"/>
        <v>1915.4127118686915</v>
      </c>
      <c r="AE7">
        <f>'IDT-1'!B7</f>
        <v>10.847</v>
      </c>
      <c r="AF7" s="24"/>
      <c r="AG7">
        <f t="shared" si="2"/>
        <v>1926.2597118686915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-11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9.8876399999999993</v>
      </c>
      <c r="E8">
        <f>GT_NG!P8</f>
        <v>14.815838247683237</v>
      </c>
      <c r="F8">
        <f>GT_Spot!P8</f>
        <v>0</v>
      </c>
      <c r="G8">
        <f>PPCL_NG!P8</f>
        <v>43.957164053932004</v>
      </c>
      <c r="H8">
        <f>PPCL_Spot!P8</f>
        <v>0</v>
      </c>
      <c r="I8">
        <f>Bawana_NG!P8</f>
        <v>82.253887602212032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962.35815107388771</v>
      </c>
      <c r="P8" s="36">
        <v>107.48000000000002</v>
      </c>
      <c r="Q8" s="36">
        <v>31.405608221476513</v>
      </c>
      <c r="R8" s="38">
        <v>0</v>
      </c>
      <c r="S8" s="38">
        <v>0</v>
      </c>
      <c r="T8" s="37">
        <f>SUMPRODUCT(LTA!J8:AN8,LTA!J$101:AN$101,LTA!J$103:AN$103)</f>
        <v>27</v>
      </c>
      <c r="U8" s="37">
        <f>SUMPRODUCT(LTA!J8:AN8,LTA!J$102:AN$102,LTA!J$103:AN$103)</f>
        <v>448.25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123.69</v>
      </c>
      <c r="Z8" s="34">
        <f>IEX!N8</f>
        <v>0</v>
      </c>
      <c r="AA8" s="75">
        <f>STOA!H8</f>
        <v>66.72</v>
      </c>
      <c r="AB8" s="75">
        <f>-STOA!N8</f>
        <v>0</v>
      </c>
      <c r="AC8">
        <f t="shared" si="0"/>
        <v>17.054363495396792</v>
      </c>
      <c r="AD8">
        <f t="shared" si="1"/>
        <v>1880.7639257037949</v>
      </c>
      <c r="AE8">
        <f>'IDT-1'!B8</f>
        <v>21.693000000000001</v>
      </c>
      <c r="AF8" s="24"/>
      <c r="AG8">
        <f t="shared" si="2"/>
        <v>1902.4569257037949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9.8876399999999993</v>
      </c>
      <c r="E9">
        <f>GT_NG!P9</f>
        <v>14.815838247683237</v>
      </c>
      <c r="F9">
        <f>GT_Spot!P9</f>
        <v>0</v>
      </c>
      <c r="G9">
        <f>PPCL_NG!P9</f>
        <v>43.957164053932004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954.931100042043</v>
      </c>
      <c r="P9" s="36">
        <v>107.48000000000002</v>
      </c>
      <c r="Q9" s="36">
        <v>31.405608221476513</v>
      </c>
      <c r="R9" s="38">
        <v>0</v>
      </c>
      <c r="S9" s="38">
        <v>0</v>
      </c>
      <c r="T9" s="37">
        <f>SUMPRODUCT(LTA!J9:AN9,LTA!J$101:AN$101,LTA!J$103:AN$103)</f>
        <v>26.560000000000002</v>
      </c>
      <c r="U9" s="37">
        <f>SUMPRODUCT(LTA!J9:AN9,LTA!J$102:AN$102,LTA!J$103:AN$103)</f>
        <v>423.13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110.16</v>
      </c>
      <c r="Z9" s="34">
        <f>IEX!N9</f>
        <v>0</v>
      </c>
      <c r="AA9" s="75">
        <f>STOA!H9</f>
        <v>63.82</v>
      </c>
      <c r="AB9" s="75">
        <f>-STOA!N9</f>
        <v>0</v>
      </c>
      <c r="AC9">
        <f t="shared" si="0"/>
        <v>16.706094484380362</v>
      </c>
      <c r="AD9">
        <f t="shared" si="1"/>
        <v>1825.4651457154935</v>
      </c>
      <c r="AE9">
        <f>'IDT-1'!B9</f>
        <v>35.250999999999998</v>
      </c>
      <c r="AF9" s="24"/>
      <c r="AG9">
        <f t="shared" si="2"/>
        <v>1860.7161457154934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-28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9.8876399999999993</v>
      </c>
      <c r="E10">
        <f>GT_NG!P10</f>
        <v>14.815838247683237</v>
      </c>
      <c r="F10">
        <f>GT_Spot!P10</f>
        <v>0</v>
      </c>
      <c r="G10">
        <f>PPCL_NG!P10</f>
        <v>43.957164053932004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934.54831702580179</v>
      </c>
      <c r="P10" s="36">
        <v>107.48000000000002</v>
      </c>
      <c r="Q10" s="36">
        <v>31.405608221476513</v>
      </c>
      <c r="R10" s="38">
        <v>0</v>
      </c>
      <c r="S10" s="38">
        <v>0</v>
      </c>
      <c r="T10" s="37">
        <f>SUMPRODUCT(LTA!J10:AN10,LTA!J$101:AN$101,LTA!J$103:AN$103)</f>
        <v>26.37</v>
      </c>
      <c r="U10" s="37">
        <f>SUMPRODUCT(LTA!J10:AN10,LTA!J$102:AN$102,LTA!J$103:AN$103)</f>
        <v>389.28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99.53</v>
      </c>
      <c r="Z10" s="34">
        <f>IEX!N10</f>
        <v>0</v>
      </c>
      <c r="AA10" s="75">
        <f>STOA!H10</f>
        <v>63.82</v>
      </c>
      <c r="AB10" s="75">
        <f>-STOA!N10</f>
        <v>0</v>
      </c>
      <c r="AC10">
        <f t="shared" si="0"/>
        <v>16.151386248881828</v>
      </c>
      <c r="AD10">
        <f t="shared" si="1"/>
        <v>1758.9670709347506</v>
      </c>
      <c r="AE10">
        <f>'IDT-1'!B10</f>
        <v>46.097999999999999</v>
      </c>
      <c r="AF10" s="24"/>
      <c r="AG10">
        <f t="shared" si="2"/>
        <v>1805.0650709347506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9.8876399999999993</v>
      </c>
      <c r="E11">
        <f>GT_NG!P11</f>
        <v>14.815838247683237</v>
      </c>
      <c r="F11">
        <f>GT_Spot!P11</f>
        <v>0</v>
      </c>
      <c r="G11">
        <f>PPCL_NG!P11</f>
        <v>43.957164053932004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915.12313930332175</v>
      </c>
      <c r="P11" s="36">
        <v>107.48000000000002</v>
      </c>
      <c r="Q11" s="36">
        <v>31.405608221476513</v>
      </c>
      <c r="R11" s="38">
        <v>0</v>
      </c>
      <c r="S11" s="38">
        <v>0</v>
      </c>
      <c r="T11" s="37">
        <f>SUMPRODUCT(LTA!J11:AN11,LTA!J$101:AN$101,LTA!J$103:AN$103)</f>
        <v>26.25</v>
      </c>
      <c r="U11" s="37">
        <f>SUMPRODUCT(LTA!J11:AN11,LTA!J$102:AN$102,LTA!J$103:AN$103)</f>
        <v>334.86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97.6</v>
      </c>
      <c r="Z11" s="34">
        <f>IEX!N11</f>
        <v>0</v>
      </c>
      <c r="AA11" s="75">
        <f>STOA!H11</f>
        <v>63.82</v>
      </c>
      <c r="AB11" s="75">
        <f>-STOA!N11</f>
        <v>0</v>
      </c>
      <c r="AC11">
        <f t="shared" si="0"/>
        <v>15.302172859258143</v>
      </c>
      <c r="AD11">
        <f t="shared" si="1"/>
        <v>1723.5811066018944</v>
      </c>
      <c r="AE11">
        <f>'IDT-1'!B11</f>
        <v>48.808999999999997</v>
      </c>
      <c r="AF11" s="24"/>
      <c r="AG11">
        <f t="shared" si="2"/>
        <v>1772.3901066018943</v>
      </c>
      <c r="AI11" s="34">
        <f>PXIL!H11</f>
        <v>0</v>
      </c>
      <c r="AJ11" s="34">
        <f>PXIL!N11</f>
        <v>0</v>
      </c>
      <c r="AK11" s="34">
        <f>RTM_IEX!H11</f>
        <v>9.66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9.8876399999999993</v>
      </c>
      <c r="E12">
        <f>GT_NG!P12</f>
        <v>14.815838247683237</v>
      </c>
      <c r="F12">
        <f>GT_Spot!P12</f>
        <v>0</v>
      </c>
      <c r="G12">
        <f>PPCL_NG!P12</f>
        <v>43.957164053932004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912.22591724841391</v>
      </c>
      <c r="P12" s="36">
        <v>107.48000000000002</v>
      </c>
      <c r="Q12" s="36">
        <v>31.405608221476513</v>
      </c>
      <c r="R12" s="38">
        <v>0</v>
      </c>
      <c r="S12" s="38">
        <v>0</v>
      </c>
      <c r="T12" s="37">
        <f>SUMPRODUCT(LTA!J12:AN12,LTA!J$101:AN$101,LTA!J$103:AN$103)</f>
        <v>25.720000000000002</v>
      </c>
      <c r="U12" s="37">
        <f>SUMPRODUCT(LTA!J12:AN12,LTA!J$102:AN$102,LTA!J$103:AN$103)</f>
        <v>312.85000000000002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68.61</v>
      </c>
      <c r="Z12" s="34">
        <f>IEX!N12</f>
        <v>0</v>
      </c>
      <c r="AA12" s="75">
        <f>STOA!H12</f>
        <v>63.82</v>
      </c>
      <c r="AB12" s="75">
        <f>-STOA!N12</f>
        <v>0</v>
      </c>
      <c r="AC12">
        <f t="shared" si="0"/>
        <v>14.823213305174956</v>
      </c>
      <c r="AD12">
        <f t="shared" si="1"/>
        <v>1669.6328441010701</v>
      </c>
      <c r="AE12">
        <f>'IDT-1'!B12</f>
        <v>78.59</v>
      </c>
      <c r="AF12" s="24"/>
      <c r="AG12">
        <f t="shared" si="2"/>
        <v>1748.22284410107</v>
      </c>
      <c r="AI12" s="34">
        <f>PXIL!H12</f>
        <v>0</v>
      </c>
      <c r="AJ12" s="34">
        <f>PXIL!N12</f>
        <v>0</v>
      </c>
      <c r="AK12" s="34">
        <f>RTM_IEX!H12</f>
        <v>9.66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9.8876399999999993</v>
      </c>
      <c r="E13">
        <f>GT_NG!P13</f>
        <v>14.815838247683237</v>
      </c>
      <c r="F13">
        <f>GT_Spot!P13</f>
        <v>0</v>
      </c>
      <c r="G13">
        <f>PPCL_NG!P13</f>
        <v>43.957164053932004</v>
      </c>
      <c r="H13">
        <f>PPCL_Spot!P13</f>
        <v>0</v>
      </c>
      <c r="I13">
        <f>Bawana_NG!P13</f>
        <v>83.916116432967755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908.35988256899145</v>
      </c>
      <c r="P13" s="36">
        <v>107.48000000000002</v>
      </c>
      <c r="Q13" s="36">
        <v>31.405608221476513</v>
      </c>
      <c r="R13" s="38">
        <v>0</v>
      </c>
      <c r="S13" s="38">
        <v>0</v>
      </c>
      <c r="T13" s="37">
        <f>SUMPRODUCT(LTA!J13:AN13,LTA!J$101:AN$101,LTA!J$103:AN$103)</f>
        <v>26.159999999999997</v>
      </c>
      <c r="U13" s="37">
        <f>SUMPRODUCT(LTA!J13:AN13,LTA!J$102:AN$102,LTA!J$103:AN$103)</f>
        <v>291.72000000000003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43.48</v>
      </c>
      <c r="Z13" s="34">
        <f>IEX!N13</f>
        <v>0</v>
      </c>
      <c r="AA13" s="75">
        <f>STOA!H13</f>
        <v>63.82</v>
      </c>
      <c r="AB13" s="75">
        <f>-STOA!N13</f>
        <v>0</v>
      </c>
      <c r="AC13">
        <f t="shared" si="0"/>
        <v>14.300019795820452</v>
      </c>
      <c r="AD13">
        <f t="shared" si="1"/>
        <v>1610.7022297292308</v>
      </c>
      <c r="AE13">
        <f>'IDT-1'!B13</f>
        <v>105</v>
      </c>
      <c r="AF13" s="24"/>
      <c r="AG13">
        <f t="shared" si="2"/>
        <v>1715.7022297292308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9.8876399999999993</v>
      </c>
      <c r="E14">
        <f>GT_NG!P14</f>
        <v>15.264170538398471</v>
      </c>
      <c r="F14">
        <f>GT_Spot!P14</f>
        <v>0</v>
      </c>
      <c r="G14">
        <f>PPCL_NG!P14</f>
        <v>43.957164053932004</v>
      </c>
      <c r="H14">
        <f>PPCL_Spot!P14</f>
        <v>0</v>
      </c>
      <c r="I14">
        <f>Bawana_NG!P14</f>
        <v>83.916116432967755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907.39294009224716</v>
      </c>
      <c r="P14" s="36">
        <v>107.48000000000002</v>
      </c>
      <c r="Q14" s="36">
        <v>31.405608221476513</v>
      </c>
      <c r="R14" s="38">
        <v>0</v>
      </c>
      <c r="S14" s="38">
        <v>0</v>
      </c>
      <c r="T14" s="37">
        <f>SUMPRODUCT(LTA!J14:AN14,LTA!J$101:AN$101,LTA!J$103:AN$103)</f>
        <v>25.910000000000004</v>
      </c>
      <c r="U14" s="37">
        <f>SUMPRODUCT(LTA!J14:AN14,LTA!J$102:AN$102,LTA!J$103:AN$103)</f>
        <v>268.64999999999998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33.82</v>
      </c>
      <c r="Z14" s="34">
        <f>IEX!N14</f>
        <v>0</v>
      </c>
      <c r="AA14" s="75">
        <f>STOA!H14</f>
        <v>63.82</v>
      </c>
      <c r="AB14" s="75">
        <f>-STOA!N14</f>
        <v>0</v>
      </c>
      <c r="AC14">
        <f t="shared" si="0"/>
        <v>14.005232026183394</v>
      </c>
      <c r="AD14">
        <f t="shared" si="1"/>
        <v>1577.4984073128385</v>
      </c>
      <c r="AE14">
        <f>'IDT-1'!B14</f>
        <v>115</v>
      </c>
      <c r="AF14" s="24"/>
      <c r="AG14">
        <f t="shared" si="2"/>
        <v>1692.4984073128385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9.8876399999999993</v>
      </c>
      <c r="E15">
        <f>GT_NG!P15</f>
        <v>15.264170538398471</v>
      </c>
      <c r="F15">
        <f>GT_Spot!P15</f>
        <v>0</v>
      </c>
      <c r="G15">
        <f>PPCL_NG!P15</f>
        <v>43.957164053932004</v>
      </c>
      <c r="H15">
        <f>PPCL_Spot!P15</f>
        <v>0</v>
      </c>
      <c r="I15">
        <f>Bawana_NG!P15</f>
        <v>83.916116432967755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894.04839301534696</v>
      </c>
      <c r="P15" s="36">
        <v>107.48000000000002</v>
      </c>
      <c r="Q15" s="36">
        <v>31.405608221476513</v>
      </c>
      <c r="R15" s="38">
        <v>0</v>
      </c>
      <c r="S15" s="38">
        <v>0</v>
      </c>
      <c r="T15" s="37">
        <f>SUMPRODUCT(LTA!J15:AN15,LTA!J$101:AN$101,LTA!J$103:AN$103)</f>
        <v>25.68</v>
      </c>
      <c r="U15" s="37">
        <f>SUMPRODUCT(LTA!J15:AN15,LTA!J$102:AN$102,LTA!J$103:AN$103)</f>
        <v>207.75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67.64</v>
      </c>
      <c r="Z15" s="34">
        <f>IEX!N15</f>
        <v>0</v>
      </c>
      <c r="AA15" s="75">
        <f>STOA!H15</f>
        <v>63.82</v>
      </c>
      <c r="AB15" s="75">
        <f>-STOA!N15</f>
        <v>0</v>
      </c>
      <c r="AC15">
        <f t="shared" si="0"/>
        <v>13.809040011906673</v>
      </c>
      <c r="AD15">
        <f t="shared" si="1"/>
        <v>1555.4000522502149</v>
      </c>
      <c r="AE15">
        <f>'IDT-1'!B15</f>
        <v>125</v>
      </c>
      <c r="AF15" s="24"/>
      <c r="AG15">
        <f t="shared" si="2"/>
        <v>1680.4000522502149</v>
      </c>
      <c r="AI15" s="34">
        <f>PXIL!H15</f>
        <v>0</v>
      </c>
      <c r="AJ15" s="34">
        <f>PXIL!N15</f>
        <v>0</v>
      </c>
      <c r="AK15" s="34">
        <f>RTM_IEX!H15</f>
        <v>18.36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9.8876399999999993</v>
      </c>
      <c r="E16">
        <f>GT_NG!P16</f>
        <v>15.264170538398471</v>
      </c>
      <c r="F16">
        <f>GT_Spot!P16</f>
        <v>0</v>
      </c>
      <c r="G16">
        <f>PPCL_NG!P16</f>
        <v>43.957164053932004</v>
      </c>
      <c r="H16">
        <f>PPCL_Spot!P16</f>
        <v>0</v>
      </c>
      <c r="I16">
        <f>Bawana_NG!P16</f>
        <v>83.916116432967755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890.18406214152196</v>
      </c>
      <c r="P16" s="36">
        <v>107.48000000000002</v>
      </c>
      <c r="Q16" s="36">
        <v>31.405608221476513</v>
      </c>
      <c r="R16" s="38">
        <v>0</v>
      </c>
      <c r="S16" s="38">
        <v>0</v>
      </c>
      <c r="T16" s="37">
        <f>SUMPRODUCT(LTA!J16:AN16,LTA!J$101:AN$101,LTA!J$103:AN$103)</f>
        <v>25.400000000000002</v>
      </c>
      <c r="U16" s="37">
        <f>SUMPRODUCT(LTA!J16:AN16,LTA!J$102:AN$102,LTA!J$103:AN$103)</f>
        <v>158.35999999999999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86.01</v>
      </c>
      <c r="Z16" s="34">
        <f>IEX!N16</f>
        <v>0</v>
      </c>
      <c r="AA16" s="75">
        <f>STOA!H16</f>
        <v>63.82</v>
      </c>
      <c r="AB16" s="75">
        <f>-STOA!N16</f>
        <v>0</v>
      </c>
      <c r="AC16">
        <f t="shared" si="0"/>
        <v>13.491057900217012</v>
      </c>
      <c r="AD16">
        <f t="shared" si="1"/>
        <v>1519.5837034880799</v>
      </c>
      <c r="AE16">
        <f>'IDT-1'!B16</f>
        <v>137.65299999999999</v>
      </c>
      <c r="AF16" s="24"/>
      <c r="AG16">
        <f t="shared" si="2"/>
        <v>1657.2367034880799</v>
      </c>
      <c r="AI16" s="34">
        <f>PXIL!H16</f>
        <v>0</v>
      </c>
      <c r="AJ16" s="34">
        <f>PXIL!N16</f>
        <v>0</v>
      </c>
      <c r="AK16" s="34">
        <f>RTM_IEX!H16</f>
        <v>17.39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9.8876399999999993</v>
      </c>
      <c r="E17">
        <f>GT_NG!P17</f>
        <v>15.264170538398471</v>
      </c>
      <c r="F17">
        <f>GT_Spot!P17</f>
        <v>0</v>
      </c>
      <c r="G17">
        <f>PPCL_NG!P17</f>
        <v>43.957164053932004</v>
      </c>
      <c r="H17">
        <f>PPCL_Spot!P17</f>
        <v>0</v>
      </c>
      <c r="I17">
        <f>Bawana_NG!P17</f>
        <v>83.916116432967755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909.34713953707342</v>
      </c>
      <c r="P17" s="36">
        <v>107.48000000000002</v>
      </c>
      <c r="Q17" s="36">
        <v>31.405608221476513</v>
      </c>
      <c r="R17" s="38">
        <v>0</v>
      </c>
      <c r="S17" s="38">
        <v>0</v>
      </c>
      <c r="T17" s="37">
        <f>SUMPRODUCT(LTA!J17:AN17,LTA!J$101:AN$101,LTA!J$103:AN$103)</f>
        <v>25.37</v>
      </c>
      <c r="U17" s="37">
        <f>SUMPRODUCT(LTA!J17:AN17,LTA!J$102:AN$102,LTA!J$103:AN$103)</f>
        <v>109.53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66.680000000000007</v>
      </c>
      <c r="Z17" s="34">
        <f>IEX!N17</f>
        <v>0</v>
      </c>
      <c r="AA17" s="75">
        <f>STOA!H17</f>
        <v>63.82</v>
      </c>
      <c r="AB17" s="75">
        <f>-STOA!N17</f>
        <v>0</v>
      </c>
      <c r="AC17">
        <f t="shared" si="0"/>
        <v>13.059620981297863</v>
      </c>
      <c r="AD17">
        <f t="shared" si="1"/>
        <v>1470.9882178025503</v>
      </c>
      <c r="AE17">
        <f>'IDT-1'!B17</f>
        <v>162.36599999999999</v>
      </c>
      <c r="AF17" s="24"/>
      <c r="AG17">
        <f t="shared" si="2"/>
        <v>1633.3542178025502</v>
      </c>
      <c r="AI17" s="34">
        <f>PXIL!H17</f>
        <v>0</v>
      </c>
      <c r="AJ17" s="34">
        <f>PXIL!N17</f>
        <v>0</v>
      </c>
      <c r="AK17" s="34">
        <f>RTM_IEX!H17</f>
        <v>17.39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9.8876399999999993</v>
      </c>
      <c r="E18">
        <f>GT_NG!P18</f>
        <v>15.264170538398471</v>
      </c>
      <c r="F18">
        <f>GT_Spot!P18</f>
        <v>0</v>
      </c>
      <c r="G18">
        <f>PPCL_NG!P18</f>
        <v>43.957164053932004</v>
      </c>
      <c r="H18">
        <f>PPCL_Spot!P18</f>
        <v>0</v>
      </c>
      <c r="I18">
        <f>Bawana_NG!P18</f>
        <v>83.916116432967755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915.17345780851906</v>
      </c>
      <c r="P18" s="36">
        <v>107.48000000000002</v>
      </c>
      <c r="Q18" s="36">
        <v>31.405608221476513</v>
      </c>
      <c r="R18" s="38">
        <v>0</v>
      </c>
      <c r="S18" s="38">
        <v>0</v>
      </c>
      <c r="T18" s="37">
        <f>SUMPRODUCT(LTA!J18:AN18,LTA!J$101:AN$101,LTA!J$103:AN$103)</f>
        <v>25.369999999999997</v>
      </c>
      <c r="U18" s="37">
        <f>SUMPRODUCT(LTA!J18:AN18,LTA!J$102:AN$102,LTA!J$103:AN$103)</f>
        <v>109.53999999999999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35.75</v>
      </c>
      <c r="Z18" s="34">
        <f>IEX!N18</f>
        <v>0</v>
      </c>
      <c r="AA18" s="75">
        <f>STOA!H18</f>
        <v>63.82</v>
      </c>
      <c r="AB18" s="75">
        <f>-STOA!N18</f>
        <v>0</v>
      </c>
      <c r="AC18">
        <f t="shared" si="0"/>
        <v>12.847332582086587</v>
      </c>
      <c r="AD18">
        <f t="shared" si="1"/>
        <v>1447.0768244732069</v>
      </c>
      <c r="AE18">
        <f>'IDT-1'!B18</f>
        <v>165</v>
      </c>
      <c r="AF18" s="24"/>
      <c r="AG18">
        <f t="shared" si="2"/>
        <v>1612.0768244732069</v>
      </c>
      <c r="AI18" s="34">
        <f>PXIL!H18</f>
        <v>0</v>
      </c>
      <c r="AJ18" s="34">
        <f>PXIL!N18</f>
        <v>0</v>
      </c>
      <c r="AK18" s="34">
        <f>RTM_IEX!H18</f>
        <v>18.36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9.8876399999999993</v>
      </c>
      <c r="E19">
        <f>GT_NG!P19</f>
        <v>15.264170538398471</v>
      </c>
      <c r="F19">
        <f>GT_Spot!P19</f>
        <v>0</v>
      </c>
      <c r="G19">
        <f>PPCL_NG!P19</f>
        <v>44.807947874330694</v>
      </c>
      <c r="H19">
        <f>PPCL_Spot!P19</f>
        <v>0</v>
      </c>
      <c r="I19">
        <f>Bawana_NG!P19</f>
        <v>83.916116432967755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919.03499503551325</v>
      </c>
      <c r="P19" s="36">
        <v>107.48000000000002</v>
      </c>
      <c r="Q19" s="36">
        <v>31.405608221476513</v>
      </c>
      <c r="R19" s="38">
        <v>0</v>
      </c>
      <c r="S19" s="38">
        <v>0</v>
      </c>
      <c r="T19" s="37">
        <f>SUMPRODUCT(LTA!J19:AN19,LTA!J$101:AN$101,LTA!J$103:AN$103)</f>
        <v>24.28</v>
      </c>
      <c r="U19" s="37">
        <f>SUMPRODUCT(LTA!J19:AN19,LTA!J$102:AN$102,LTA!J$103:AN$103)</f>
        <v>109.36000000000001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11.59</v>
      </c>
      <c r="Z19" s="34">
        <f>IEX!N19</f>
        <v>0</v>
      </c>
      <c r="AA19" s="75">
        <f>STOA!H19</f>
        <v>63.82</v>
      </c>
      <c r="AB19" s="75">
        <f>-STOA!N19</f>
        <v>0</v>
      </c>
      <c r="AC19">
        <f t="shared" si="0"/>
        <v>12.639497007303643</v>
      </c>
      <c r="AD19">
        <f t="shared" si="1"/>
        <v>1423.6669810953829</v>
      </c>
      <c r="AE19">
        <f>'IDT-1'!B19</f>
        <v>165</v>
      </c>
      <c r="AF19" s="24"/>
      <c r="AG19">
        <f t="shared" si="2"/>
        <v>1588.6669810953829</v>
      </c>
      <c r="AI19" s="34">
        <f>PXIL!H19</f>
        <v>0</v>
      </c>
      <c r="AJ19" s="34">
        <f>PXIL!N19</f>
        <v>0</v>
      </c>
      <c r="AK19" s="34">
        <f>RTM_IEX!H19</f>
        <v>15.46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9.8876399999999993</v>
      </c>
      <c r="E20">
        <f>GT_NG!P20</f>
        <v>15.264170538398471</v>
      </c>
      <c r="F20">
        <f>GT_Spot!P20</f>
        <v>0</v>
      </c>
      <c r="G20">
        <f>PPCL_NG!P20</f>
        <v>44.807947874330694</v>
      </c>
      <c r="H20">
        <f>PPCL_Spot!P20</f>
        <v>0</v>
      </c>
      <c r="I20">
        <f>Bawana_NG!P20</f>
        <v>83.916116432967755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927.13206188364632</v>
      </c>
      <c r="P20" s="36">
        <v>107.48</v>
      </c>
      <c r="Q20" s="36">
        <v>31.404984918240988</v>
      </c>
      <c r="R20" s="38">
        <v>0</v>
      </c>
      <c r="S20" s="38">
        <v>0</v>
      </c>
      <c r="T20" s="37">
        <f>SUMPRODUCT(LTA!J20:AN20,LTA!J$101:AN$101,LTA!J$103:AN$103)</f>
        <v>22.33</v>
      </c>
      <c r="U20" s="37">
        <f>SUMPRODUCT(LTA!J20:AN20,LTA!J$102:AN$102,LTA!J$103:AN$103)</f>
        <v>109.24000000000001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75.37</v>
      </c>
      <c r="Z20" s="34">
        <f>IEX!N20</f>
        <v>0</v>
      </c>
      <c r="AA20" s="75">
        <f>STOA!H20</f>
        <v>63.82</v>
      </c>
      <c r="AB20" s="75">
        <f>-STOA!N20</f>
        <v>0</v>
      </c>
      <c r="AC20">
        <f t="shared" si="0"/>
        <v>13.245257710498743</v>
      </c>
      <c r="AD20">
        <f t="shared" si="1"/>
        <v>1491.8976639370858</v>
      </c>
      <c r="AE20">
        <f>'IDT-1'!B20</f>
        <v>83</v>
      </c>
      <c r="AF20" s="24"/>
      <c r="AG20">
        <f t="shared" si="2"/>
        <v>1574.8976639370858</v>
      </c>
      <c r="AI20" s="34">
        <f>PXIL!H20</f>
        <v>0</v>
      </c>
      <c r="AJ20" s="34">
        <f>PXIL!N20</f>
        <v>0</v>
      </c>
      <c r="AK20" s="34">
        <f>RTM_IEX!H20</f>
        <v>14.49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9.8876399999999993</v>
      </c>
      <c r="E21">
        <f>GT_NG!P21</f>
        <v>15.264170538398471</v>
      </c>
      <c r="F21">
        <f>GT_Spot!P21</f>
        <v>0</v>
      </c>
      <c r="G21">
        <f>PPCL_NG!P21</f>
        <v>44.807947874330694</v>
      </c>
      <c r="H21">
        <f>PPCL_Spot!P21</f>
        <v>0</v>
      </c>
      <c r="I21">
        <f>Bawana_NG!P21</f>
        <v>83.916116432967755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919.50191739745139</v>
      </c>
      <c r="P21" s="36">
        <v>107.48</v>
      </c>
      <c r="Q21" s="36">
        <v>31.404984918240988</v>
      </c>
      <c r="R21" s="38">
        <v>0</v>
      </c>
      <c r="S21" s="38">
        <v>0</v>
      </c>
      <c r="T21" s="37">
        <f>SUMPRODUCT(LTA!J21:AN21,LTA!J$101:AN$101,LTA!J$103:AN$103)</f>
        <v>22.33</v>
      </c>
      <c r="U21" s="37">
        <f>SUMPRODUCT(LTA!J21:AN21,LTA!J$102:AN$102,LTA!J$103:AN$103)</f>
        <v>109.77000000000001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53.14</v>
      </c>
      <c r="Z21" s="34">
        <f>IEX!N21</f>
        <v>0</v>
      </c>
      <c r="AA21" s="75">
        <f>STOA!H21</f>
        <v>63.82</v>
      </c>
      <c r="AB21" s="75">
        <f>-STOA!N21</f>
        <v>0</v>
      </c>
      <c r="AC21">
        <f t="shared" si="0"/>
        <v>13.004224439020229</v>
      </c>
      <c r="AD21">
        <f t="shared" si="1"/>
        <v>1464.7485527223694</v>
      </c>
      <c r="AE21">
        <f>'IDT-1'!B21</f>
        <v>93</v>
      </c>
      <c r="AF21" s="24"/>
      <c r="AG21">
        <f t="shared" si="2"/>
        <v>1557.7485527223694</v>
      </c>
      <c r="AI21" s="34">
        <f>PXIL!H21</f>
        <v>0</v>
      </c>
      <c r="AJ21" s="34">
        <f>PXIL!N21</f>
        <v>0</v>
      </c>
      <c r="AK21" s="34">
        <f>RTM_IEX!H21</f>
        <v>16.43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9.8876399999999993</v>
      </c>
      <c r="E22">
        <f>GT_NG!P22</f>
        <v>15.264170538398471</v>
      </c>
      <c r="F22">
        <f>GT_Spot!P22</f>
        <v>0</v>
      </c>
      <c r="G22">
        <f>PPCL_NG!P22</f>
        <v>44.807947874330694</v>
      </c>
      <c r="H22">
        <f>PPCL_Spot!P22</f>
        <v>0</v>
      </c>
      <c r="I22">
        <f>Bawana_NG!P22</f>
        <v>83.916116432967755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929.16446170410086</v>
      </c>
      <c r="P22" s="36">
        <v>107.48</v>
      </c>
      <c r="Q22" s="36">
        <v>31.404984918240988</v>
      </c>
      <c r="R22" s="38">
        <v>0</v>
      </c>
      <c r="S22" s="38">
        <v>0</v>
      </c>
      <c r="T22" s="37">
        <f>SUMPRODUCT(LTA!J22:AN22,LTA!J$101:AN$101,LTA!J$103:AN$103)</f>
        <v>22.33</v>
      </c>
      <c r="U22" s="37">
        <f>SUMPRODUCT(LTA!J22:AN22,LTA!J$102:AN$102,LTA!J$103:AN$103)</f>
        <v>109.81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9.66</v>
      </c>
      <c r="Z22" s="34">
        <f>IEX!N22</f>
        <v>0</v>
      </c>
      <c r="AA22" s="75">
        <f>STOA!H22</f>
        <v>63.82</v>
      </c>
      <c r="AB22" s="75">
        <f>-STOA!N22</f>
        <v>0</v>
      </c>
      <c r="AC22">
        <f t="shared" si="0"/>
        <v>12.698446828918742</v>
      </c>
      <c r="AD22">
        <f t="shared" si="1"/>
        <v>1430.30687463912</v>
      </c>
      <c r="AE22">
        <f>'IDT-1'!B22</f>
        <v>108</v>
      </c>
      <c r="AF22" s="24"/>
      <c r="AG22">
        <f t="shared" si="2"/>
        <v>1538.30687463912</v>
      </c>
      <c r="AI22" s="34">
        <f>PXIL!H22</f>
        <v>0</v>
      </c>
      <c r="AJ22" s="34">
        <f>PXIL!N22</f>
        <v>0</v>
      </c>
      <c r="AK22" s="34">
        <f>RTM_IEX!H22</f>
        <v>15.46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9.8876399999999993</v>
      </c>
      <c r="E23">
        <f>GT_NG!P23</f>
        <v>15.264170538398471</v>
      </c>
      <c r="F23">
        <f>GT_Spot!P23</f>
        <v>0</v>
      </c>
      <c r="G23">
        <f>PPCL_NG!P23</f>
        <v>44.807947874330694</v>
      </c>
      <c r="H23">
        <f>PPCL_Spot!P23</f>
        <v>0</v>
      </c>
      <c r="I23">
        <f>Bawana_NG!P23</f>
        <v>83.916116432967755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918.22533924361323</v>
      </c>
      <c r="P23" s="36">
        <v>107.48</v>
      </c>
      <c r="Q23" s="36">
        <v>31.404984918240988</v>
      </c>
      <c r="R23" s="38">
        <v>0</v>
      </c>
      <c r="S23" s="38">
        <v>0</v>
      </c>
      <c r="T23" s="37">
        <f>SUMPRODUCT(LTA!J23:AN23,LTA!J$101:AN$101,LTA!J$103:AN$103)</f>
        <v>22</v>
      </c>
      <c r="U23" s="37">
        <f>SUMPRODUCT(LTA!J23:AN23,LTA!J$102:AN$102,LTA!J$103:AN$103)</f>
        <v>65.47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152.68</v>
      </c>
      <c r="Z23" s="34">
        <f>IEX!N23</f>
        <v>0</v>
      </c>
      <c r="AA23" s="75">
        <f>STOA!H23</f>
        <v>63.82</v>
      </c>
      <c r="AB23" s="75">
        <f>-STOA!N23</f>
        <v>0</v>
      </c>
      <c r="AC23">
        <f t="shared" si="0"/>
        <v>13.620782551266451</v>
      </c>
      <c r="AD23">
        <f t="shared" si="1"/>
        <v>1534.1954164562846</v>
      </c>
      <c r="AE23">
        <f>'IDT-1'!B23</f>
        <v>3</v>
      </c>
      <c r="AF23" s="24"/>
      <c r="AG23">
        <f t="shared" si="2"/>
        <v>1537.1954164562846</v>
      </c>
      <c r="AI23" s="34">
        <f>PXIL!H23</f>
        <v>0</v>
      </c>
      <c r="AJ23" s="34">
        <f>PXIL!N23</f>
        <v>0</v>
      </c>
      <c r="AK23" s="34">
        <f>RTM_IEX!H23</f>
        <v>32.86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9.8876399999999993</v>
      </c>
      <c r="E24">
        <f>GT_NG!P24</f>
        <v>15.264170538398471</v>
      </c>
      <c r="F24">
        <f>GT_Spot!P24</f>
        <v>0</v>
      </c>
      <c r="G24">
        <f>PPCL_NG!P24</f>
        <v>44.82</v>
      </c>
      <c r="H24">
        <f>PPCL_Spot!P24</f>
        <v>0</v>
      </c>
      <c r="I24">
        <f>Bawana_NG!P24</f>
        <v>83.916116432967755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908.56279438110573</v>
      </c>
      <c r="P24" s="36">
        <v>107.48</v>
      </c>
      <c r="Q24" s="36">
        <v>31.404984918240988</v>
      </c>
      <c r="R24" s="38">
        <v>0</v>
      </c>
      <c r="S24" s="38">
        <v>0</v>
      </c>
      <c r="T24" s="37">
        <f>SUMPRODUCT(LTA!J24:AN24,LTA!J$101:AN$101,LTA!J$103:AN$103)</f>
        <v>22</v>
      </c>
      <c r="U24" s="37">
        <f>SUMPRODUCT(LTA!J24:AN24,LTA!J$102:AN$102,LTA!J$103:AN$103)</f>
        <v>65.36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152.68</v>
      </c>
      <c r="Z24" s="34">
        <f>IEX!N24</f>
        <v>0</v>
      </c>
      <c r="AA24" s="75">
        <f>STOA!H24</f>
        <v>63.82</v>
      </c>
      <c r="AB24" s="75">
        <f>-STOA!N24</f>
        <v>0</v>
      </c>
      <c r="AC24">
        <f t="shared" si="0"/>
        <v>13.526354215182275</v>
      </c>
      <c r="AD24">
        <f t="shared" si="1"/>
        <v>1523.5593520555308</v>
      </c>
      <c r="AE24">
        <f>'IDT-1'!B24</f>
        <v>3</v>
      </c>
      <c r="AF24" s="24"/>
      <c r="AG24">
        <f t="shared" si="2"/>
        <v>1526.5593520555308</v>
      </c>
      <c r="AI24" s="34">
        <f>PXIL!H24</f>
        <v>0</v>
      </c>
      <c r="AJ24" s="34">
        <f>PXIL!N24</f>
        <v>0</v>
      </c>
      <c r="AK24" s="34">
        <f>RTM_IEX!H24</f>
        <v>31.89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9.8876399999999993</v>
      </c>
      <c r="E25">
        <f>GT_NG!P25</f>
        <v>15.264170538398471</v>
      </c>
      <c r="F25">
        <f>GT_Spot!P25</f>
        <v>0</v>
      </c>
      <c r="G25">
        <f>PPCL_NG!P25</f>
        <v>44.82</v>
      </c>
      <c r="H25">
        <f>PPCL_Spot!P25</f>
        <v>0</v>
      </c>
      <c r="I25">
        <f>Bawana_NG!P25</f>
        <v>83.916116432967755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899.49928092111031</v>
      </c>
      <c r="P25" s="36">
        <v>107.48</v>
      </c>
      <c r="Q25" s="36">
        <v>31.404984918240988</v>
      </c>
      <c r="R25" s="38">
        <v>0</v>
      </c>
      <c r="S25" s="38">
        <v>0</v>
      </c>
      <c r="T25" s="37">
        <f>SUMPRODUCT(LTA!J25:AN25,LTA!J$101:AN$101,LTA!J$103:AN$103)</f>
        <v>22</v>
      </c>
      <c r="U25" s="37">
        <f>SUMPRODUCT(LTA!J25:AN25,LTA!J$102:AN$102,LTA!J$103:AN$103)</f>
        <v>65.66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146.88</v>
      </c>
      <c r="Z25" s="34">
        <f>IEX!N25</f>
        <v>0</v>
      </c>
      <c r="AA25" s="75">
        <f>STOA!H25</f>
        <v>63.82</v>
      </c>
      <c r="AB25" s="75">
        <f>-STOA!N25</f>
        <v>0</v>
      </c>
      <c r="AC25">
        <f t="shared" si="0"/>
        <v>13.551315296734314</v>
      </c>
      <c r="AD25">
        <f t="shared" si="1"/>
        <v>1526.370877513983</v>
      </c>
      <c r="AE25">
        <f>'IDT-1'!B25</f>
        <v>8</v>
      </c>
      <c r="AF25" s="24"/>
      <c r="AG25">
        <f t="shared" si="2"/>
        <v>1534.370877513983</v>
      </c>
      <c r="AI25" s="34">
        <f>PXIL!H25</f>
        <v>0</v>
      </c>
      <c r="AJ25" s="34">
        <f>PXIL!N25</f>
        <v>0</v>
      </c>
      <c r="AK25" s="34">
        <f>RTM_IEX!H25</f>
        <v>49.29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9.8876399999999993</v>
      </c>
      <c r="E26">
        <f>GT_NG!P26</f>
        <v>15.264170538398471</v>
      </c>
      <c r="F26">
        <f>GT_Spot!P26</f>
        <v>0</v>
      </c>
      <c r="G26">
        <f>PPCL_NG!P26</f>
        <v>44.82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898.99903881821615</v>
      </c>
      <c r="P26" s="36">
        <v>107.48</v>
      </c>
      <c r="Q26" s="36">
        <v>31.404984918240988</v>
      </c>
      <c r="R26" s="38">
        <v>0</v>
      </c>
      <c r="S26" s="38">
        <v>0</v>
      </c>
      <c r="T26" s="37">
        <f>SUMPRODUCT(LTA!J26:AN26,LTA!J$101:AN$101,LTA!J$103:AN$103)</f>
        <v>22</v>
      </c>
      <c r="U26" s="37">
        <f>SUMPRODUCT(LTA!J26:AN26,LTA!J$102:AN$102,LTA!J$103:AN$103)</f>
        <v>65.42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31.89</v>
      </c>
      <c r="Z26" s="34">
        <f>IEX!N26</f>
        <v>0</v>
      </c>
      <c r="AA26" s="75">
        <f>STOA!H26</f>
        <v>63.82</v>
      </c>
      <c r="AB26" s="75">
        <f>-STOA!N26</f>
        <v>0</v>
      </c>
      <c r="AC26">
        <f t="shared" si="0"/>
        <v>12.550821570404434</v>
      </c>
      <c r="AD26">
        <f t="shared" si="1"/>
        <v>1413.6789023391905</v>
      </c>
      <c r="AE26">
        <f>'IDT-1'!B26</f>
        <v>107</v>
      </c>
      <c r="AF26" s="24"/>
      <c r="AG26">
        <f t="shared" si="2"/>
        <v>1520.6789023391905</v>
      </c>
      <c r="AI26" s="34">
        <f>PXIL!H26</f>
        <v>0</v>
      </c>
      <c r="AJ26" s="34">
        <f>PXIL!N26</f>
        <v>0</v>
      </c>
      <c r="AK26" s="34">
        <f>RTM_IEX!H26</f>
        <v>51.22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9.8876399999999993</v>
      </c>
      <c r="E27">
        <f>GT_NG!P27</f>
        <v>15.264170538398471</v>
      </c>
      <c r="F27">
        <f>GT_Spot!P27</f>
        <v>0</v>
      </c>
      <c r="G27">
        <f>PPCL_NG!P27</f>
        <v>44.82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928.065674962093</v>
      </c>
      <c r="P27" s="36">
        <v>107.48</v>
      </c>
      <c r="Q27" s="36">
        <v>31.404984918240988</v>
      </c>
      <c r="R27" s="38">
        <v>3.8527777777777774</v>
      </c>
      <c r="S27" s="38">
        <v>0</v>
      </c>
      <c r="T27" s="37">
        <f>SUMPRODUCT(LTA!J27:AN27,LTA!J$101:AN$101,LTA!J$103:AN$103)</f>
        <v>22</v>
      </c>
      <c r="U27" s="37">
        <f>SUMPRODUCT(LTA!J27:AN27,LTA!J$102:AN$102,LTA!J$103:AN$103)</f>
        <v>64.94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57.01</v>
      </c>
      <c r="Z27" s="34">
        <f>IEX!N27</f>
        <v>0</v>
      </c>
      <c r="AA27" s="75">
        <f>STOA!H27</f>
        <v>9.76</v>
      </c>
      <c r="AB27" s="75">
        <f>-STOA!N27</f>
        <v>0</v>
      </c>
      <c r="AC27">
        <f t="shared" si="0"/>
        <v>12.505056412914998</v>
      </c>
      <c r="AD27">
        <f t="shared" si="1"/>
        <v>1408.5240814183346</v>
      </c>
      <c r="AE27">
        <f>'IDT-1'!B27</f>
        <v>98</v>
      </c>
      <c r="AF27" s="24"/>
      <c r="AG27">
        <f t="shared" si="2"/>
        <v>1506.5240814183346</v>
      </c>
      <c r="AI27" s="34">
        <f>PXIL!H27</f>
        <v>0</v>
      </c>
      <c r="AJ27" s="34">
        <f>PXIL!N27</f>
        <v>0</v>
      </c>
      <c r="AK27" s="34">
        <f>RTM_IEX!H27</f>
        <v>42.52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9.8876399999999993</v>
      </c>
      <c r="E28">
        <f>GT_NG!P28</f>
        <v>15.264170538398471</v>
      </c>
      <c r="F28">
        <f>GT_Spot!P28</f>
        <v>0</v>
      </c>
      <c r="G28">
        <f>PPCL_NG!P28</f>
        <v>44.82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948.08600249105973</v>
      </c>
      <c r="P28" s="36">
        <v>107.48</v>
      </c>
      <c r="Q28" s="36">
        <v>31.404984918240988</v>
      </c>
      <c r="R28" s="38">
        <v>9.2553030303030308</v>
      </c>
      <c r="S28" s="38">
        <v>0</v>
      </c>
      <c r="T28" s="37">
        <f>SUMPRODUCT(LTA!J28:AN28,LTA!J$101:AN$101,LTA!J$103:AN$103)</f>
        <v>22</v>
      </c>
      <c r="U28" s="37">
        <f>SUMPRODUCT(LTA!J28:AN28,LTA!J$102:AN$102,LTA!J$103:AN$103)</f>
        <v>63.88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9.76</v>
      </c>
      <c r="AB28" s="75">
        <f>-STOA!N28</f>
        <v>0</v>
      </c>
      <c r="AC28">
        <f t="shared" si="0"/>
        <v>12.166721517392128</v>
      </c>
      <c r="AD28">
        <f t="shared" si="1"/>
        <v>1370.4152690953497</v>
      </c>
      <c r="AE28">
        <f>'IDT-1'!B28</f>
        <v>123</v>
      </c>
      <c r="AF28" s="24"/>
      <c r="AG28">
        <f t="shared" si="2"/>
        <v>1493.4152690953497</v>
      </c>
      <c r="AI28" s="34">
        <f>PXIL!H28</f>
        <v>0</v>
      </c>
      <c r="AJ28" s="34">
        <f>PXIL!N28</f>
        <v>0</v>
      </c>
      <c r="AK28" s="34">
        <f>RTM_IEX!H28</f>
        <v>36.72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9.8876399999999993</v>
      </c>
      <c r="E29">
        <f>GT_NG!P29</f>
        <v>15.264170538398471</v>
      </c>
      <c r="F29">
        <f>GT_Spot!P29</f>
        <v>0</v>
      </c>
      <c r="G29">
        <f>PPCL_NG!P29</f>
        <v>44.82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954.37516796721638</v>
      </c>
      <c r="P29" s="36">
        <v>107.48</v>
      </c>
      <c r="Q29" s="36">
        <v>31.41</v>
      </c>
      <c r="R29" s="38">
        <v>17.613383838383839</v>
      </c>
      <c r="S29" s="38">
        <v>0</v>
      </c>
      <c r="T29" s="37">
        <f>SUMPRODUCT(LTA!J29:AN29,LTA!J$101:AN$101,LTA!J$103:AN$103)</f>
        <v>23.95</v>
      </c>
      <c r="U29" s="37">
        <f>SUMPRODUCT(LTA!J29:AN29,LTA!J$102:AN$102,LTA!J$103:AN$103)</f>
        <v>63.86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9.76</v>
      </c>
      <c r="AB29" s="75">
        <f>-STOA!N29</f>
        <v>0</v>
      </c>
      <c r="AC29">
        <f t="shared" si="0"/>
        <v>12.516717417412895</v>
      </c>
      <c r="AD29">
        <f t="shared" si="1"/>
        <v>1409.8375345613254</v>
      </c>
      <c r="AE29">
        <f>'IDT-1'!B29</f>
        <v>96</v>
      </c>
      <c r="AF29" s="24"/>
      <c r="AG29">
        <f t="shared" si="2"/>
        <v>1505.8375345613254</v>
      </c>
      <c r="AI29" s="34">
        <f>PXIL!H29</f>
        <v>0</v>
      </c>
      <c r="AJ29" s="34">
        <f>PXIL!N29</f>
        <v>0</v>
      </c>
      <c r="AK29" s="34">
        <f>RTM_IEX!H29</f>
        <v>59.91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9.8876399999999993</v>
      </c>
      <c r="E30">
        <f>GT_NG!P30</f>
        <v>15.264170538398471</v>
      </c>
      <c r="F30">
        <f>GT_Spot!P30</f>
        <v>0</v>
      </c>
      <c r="G30">
        <f>PPCL_NG!P30</f>
        <v>44.82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974.19856600507342</v>
      </c>
      <c r="P30" s="36">
        <v>107.48</v>
      </c>
      <c r="Q30" s="36">
        <v>31.41</v>
      </c>
      <c r="R30" s="38">
        <v>26.758333333333336</v>
      </c>
      <c r="S30" s="38">
        <v>0</v>
      </c>
      <c r="T30" s="37">
        <f>SUMPRODUCT(LTA!J30:AN30,LTA!J$101:AN$101,LTA!J$103:AN$103)</f>
        <v>33.130000000000003</v>
      </c>
      <c r="U30" s="37">
        <f>SUMPRODUCT(LTA!J30:AN30,LTA!J$102:AN$102,LTA!J$103:AN$103)</f>
        <v>64.650000000000006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9.76</v>
      </c>
      <c r="AB30" s="75">
        <f>-STOA!N30</f>
        <v>0</v>
      </c>
      <c r="AC30">
        <f t="shared" si="0"/>
        <v>12.876446875701594</v>
      </c>
      <c r="AD30">
        <f t="shared" si="1"/>
        <v>1450.356152635843</v>
      </c>
      <c r="AE30">
        <f>'IDT-1'!B30</f>
        <v>39</v>
      </c>
      <c r="AF30" s="24"/>
      <c r="AG30">
        <f t="shared" si="2"/>
        <v>1489.356152635843</v>
      </c>
      <c r="AI30" s="34">
        <f>PXIL!H30</f>
        <v>0</v>
      </c>
      <c r="AJ30" s="34">
        <f>PXIL!N30</f>
        <v>0</v>
      </c>
      <c r="AK30" s="34">
        <f>RTM_IEX!H30</f>
        <v>61.85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9.8876399999999993</v>
      </c>
      <c r="E31">
        <f>GT_NG!P31</f>
        <v>15.264170538398471</v>
      </c>
      <c r="F31">
        <f>GT_Spot!P31</f>
        <v>0</v>
      </c>
      <c r="G31">
        <f>PPCL_NG!P31</f>
        <v>44.82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974.57684333569841</v>
      </c>
      <c r="P31" s="36">
        <v>107.48</v>
      </c>
      <c r="Q31" s="36">
        <v>31.41</v>
      </c>
      <c r="R31" s="38">
        <v>30.251262626262626</v>
      </c>
      <c r="S31" s="38">
        <v>0</v>
      </c>
      <c r="T31" s="37">
        <f>SUMPRODUCT(LTA!J31:AN31,LTA!J$101:AN$101,LTA!J$103:AN$103)</f>
        <v>49.26</v>
      </c>
      <c r="U31" s="37">
        <f>SUMPRODUCT(LTA!J31:AN31,LTA!J$102:AN$102,LTA!J$103:AN$103)</f>
        <v>64.44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9.86</v>
      </c>
      <c r="AB31" s="75">
        <f>-STOA!N31</f>
        <v>0</v>
      </c>
      <c r="AC31">
        <f t="shared" si="0"/>
        <v>13.110889493988871</v>
      </c>
      <c r="AD31">
        <f t="shared" si="1"/>
        <v>1476.7629166411098</v>
      </c>
      <c r="AE31">
        <f>'IDT-1'!B31</f>
        <v>0</v>
      </c>
      <c r="AF31" s="24"/>
      <c r="AG31">
        <f t="shared" si="2"/>
        <v>1476.7629166411098</v>
      </c>
      <c r="AI31" s="34">
        <f>PXIL!H31</f>
        <v>0</v>
      </c>
      <c r="AJ31" s="34">
        <f>PXIL!N31</f>
        <v>0</v>
      </c>
      <c r="AK31" s="34">
        <f>RTM_IEX!H31</f>
        <v>68.599999999999994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9.8876399999999993</v>
      </c>
      <c r="E32">
        <f>GT_NG!P32</f>
        <v>15.264170538398471</v>
      </c>
      <c r="F32">
        <f>GT_Spot!P32</f>
        <v>0</v>
      </c>
      <c r="G32">
        <f>PPCL_NG!P32</f>
        <v>44.82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938.32573743600017</v>
      </c>
      <c r="P32" s="36">
        <v>107.48</v>
      </c>
      <c r="Q32" s="36">
        <v>31.41</v>
      </c>
      <c r="R32" s="38">
        <v>30.970959595959595</v>
      </c>
      <c r="S32" s="38">
        <v>0</v>
      </c>
      <c r="T32" s="37">
        <f>SUMPRODUCT(LTA!J32:AN32,LTA!J$101:AN$101,LTA!J$103:AN$103)</f>
        <v>71.84</v>
      </c>
      <c r="U32" s="37">
        <f>SUMPRODUCT(LTA!J32:AN32,LTA!J$102:AN$102,LTA!J$103:AN$103)</f>
        <v>64.88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9.86</v>
      </c>
      <c r="AB32" s="75">
        <f>-STOA!N32</f>
        <v>0</v>
      </c>
      <c r="AC32">
        <f t="shared" si="0"/>
        <v>12.958285095404856</v>
      </c>
      <c r="AD32">
        <f t="shared" si="1"/>
        <v>1459.5741121096924</v>
      </c>
      <c r="AE32">
        <f>'IDT-1'!B32</f>
        <v>0</v>
      </c>
      <c r="AF32" s="24"/>
      <c r="AG32">
        <f t="shared" si="2"/>
        <v>1459.5741121096924</v>
      </c>
      <c r="AI32" s="34">
        <f>PXIL!H32</f>
        <v>0</v>
      </c>
      <c r="AJ32" s="34">
        <f>PXIL!N32</f>
        <v>0</v>
      </c>
      <c r="AK32" s="34">
        <f>RTM_IEX!H32</f>
        <v>63.77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9.8876399999999993</v>
      </c>
      <c r="E33">
        <f>GT_NG!P33</f>
        <v>15.264170538398471</v>
      </c>
      <c r="F33">
        <f>GT_Spot!P33</f>
        <v>0</v>
      </c>
      <c r="G33">
        <f>PPCL_NG!P33</f>
        <v>44.82</v>
      </c>
      <c r="H33">
        <f>PPCL_Spot!P33</f>
        <v>0</v>
      </c>
      <c r="I33">
        <f>Bawana_NG!P33</f>
        <v>83.916116432967755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904.72974168117469</v>
      </c>
      <c r="P33" s="36">
        <v>107.48</v>
      </c>
      <c r="Q33" s="36">
        <v>31.41</v>
      </c>
      <c r="R33" s="38">
        <v>31.690656565656564</v>
      </c>
      <c r="S33" s="38">
        <v>0</v>
      </c>
      <c r="T33" s="37">
        <f>SUMPRODUCT(LTA!J33:AN33,LTA!J$101:AN$101,LTA!J$103:AN$103)</f>
        <v>108.31</v>
      </c>
      <c r="U33" s="37">
        <f>SUMPRODUCT(LTA!J33:AN33,LTA!J$102:AN$102,LTA!J$103:AN$103)</f>
        <v>62.21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9.86</v>
      </c>
      <c r="AB33" s="75">
        <f>-STOA!N33</f>
        <v>0</v>
      </c>
      <c r="AC33">
        <f t="shared" si="0"/>
        <v>13.118585261920138</v>
      </c>
      <c r="AD33">
        <f t="shared" si="1"/>
        <v>1477.6297399562775</v>
      </c>
      <c r="AE33">
        <f>'IDT-1'!B33</f>
        <v>0</v>
      </c>
      <c r="AF33" s="24"/>
      <c r="AG33">
        <f t="shared" si="2"/>
        <v>1477.6297399562775</v>
      </c>
      <c r="AI33" s="34">
        <f>PXIL!H33</f>
        <v>0</v>
      </c>
      <c r="AJ33" s="34">
        <f>PXIL!N33</f>
        <v>0</v>
      </c>
      <c r="AK33" s="34">
        <f>RTM_IEX!H33</f>
        <v>81.17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9.8876399999999993</v>
      </c>
      <c r="E34">
        <f>GT_NG!P34</f>
        <v>15.264170538398471</v>
      </c>
      <c r="F34">
        <f>GT_Spot!P34</f>
        <v>0</v>
      </c>
      <c r="G34">
        <f>PPCL_NG!P34</f>
        <v>44.82</v>
      </c>
      <c r="H34">
        <f>PPCL_Spot!P34</f>
        <v>0</v>
      </c>
      <c r="I34">
        <f>Bawana_NG!P34</f>
        <v>83.916116432967755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815.46918327408127</v>
      </c>
      <c r="P34" s="36">
        <v>107.47999999999999</v>
      </c>
      <c r="Q34" s="36">
        <v>31.41</v>
      </c>
      <c r="R34" s="38">
        <v>32.890151515151523</v>
      </c>
      <c r="S34" s="38">
        <v>0</v>
      </c>
      <c r="T34" s="37">
        <f>SUMPRODUCT(LTA!J34:AN34,LTA!J$101:AN$101,LTA!J$103:AN$103)</f>
        <v>143.4</v>
      </c>
      <c r="U34" s="37">
        <f>SUMPRODUCT(LTA!J34:AN34,LTA!J$102:AN$102,LTA!J$103:AN$103)</f>
        <v>61.980000000000004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9.86</v>
      </c>
      <c r="AB34" s="75">
        <f>-STOA!N34</f>
        <v>0</v>
      </c>
      <c r="AC34">
        <f t="shared" si="0"/>
        <v>13.007607903493273</v>
      </c>
      <c r="AD34">
        <f t="shared" si="1"/>
        <v>1465.129653857106</v>
      </c>
      <c r="AE34">
        <f>'IDT-1'!B34</f>
        <v>0</v>
      </c>
      <c r="AF34" s="24"/>
      <c r="AG34">
        <f t="shared" si="2"/>
        <v>1465.129653857106</v>
      </c>
      <c r="AI34" s="34">
        <f>PXIL!H34</f>
        <v>0</v>
      </c>
      <c r="AJ34" s="34">
        <f>PXIL!N34</f>
        <v>0</v>
      </c>
      <c r="AK34" s="34">
        <f>RTM_IEX!H34</f>
        <v>121.76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9.8876399999999993</v>
      </c>
      <c r="E35">
        <f>GT_NG!P35</f>
        <v>15.264170538398471</v>
      </c>
      <c r="F35">
        <f>GT_Spot!P35</f>
        <v>0</v>
      </c>
      <c r="G35">
        <f>PPCL_NG!P35</f>
        <v>44.54</v>
      </c>
      <c r="H35">
        <f>PPCL_Spot!P35</f>
        <v>0</v>
      </c>
      <c r="I35">
        <f>Bawana_NG!P35</f>
        <v>83.916116432967755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757.76065981793943</v>
      </c>
      <c r="P35" s="36">
        <v>107.47999999999999</v>
      </c>
      <c r="Q35" s="36">
        <v>31.41</v>
      </c>
      <c r="R35" s="38">
        <v>35.768939393939398</v>
      </c>
      <c r="S35" s="38">
        <v>0</v>
      </c>
      <c r="T35" s="37">
        <f>SUMPRODUCT(LTA!J35:AN35,LTA!J$101:AN$101,LTA!J$103:AN$103)</f>
        <v>181.35000000000002</v>
      </c>
      <c r="U35" s="37">
        <f>SUMPRODUCT(LTA!J35:AN35,LTA!J$102:AN$102,LTA!J$103:AN$103)</f>
        <v>62.099999999999994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10.15</v>
      </c>
      <c r="AB35" s="75">
        <f>-STOA!N35</f>
        <v>0</v>
      </c>
      <c r="AC35">
        <f t="shared" si="0"/>
        <v>12.953666230412558</v>
      </c>
      <c r="AD35">
        <f t="shared" si="1"/>
        <v>1459.0538599528327</v>
      </c>
      <c r="AE35">
        <f>'IDT-1'!B35</f>
        <v>0</v>
      </c>
      <c r="AF35" s="24"/>
      <c r="AG35">
        <f t="shared" si="2"/>
        <v>1459.0538599528327</v>
      </c>
      <c r="AI35" s="34">
        <f>PXIL!H35</f>
        <v>0</v>
      </c>
      <c r="AJ35" s="34">
        <f>PXIL!N35</f>
        <v>0</v>
      </c>
      <c r="AK35" s="34">
        <f>RTM_IEX!H35</f>
        <v>132.38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9.8876399999999993</v>
      </c>
      <c r="E36">
        <f>GT_NG!P36</f>
        <v>15.264170538398471</v>
      </c>
      <c r="F36">
        <f>GT_Spot!P36</f>
        <v>0</v>
      </c>
      <c r="G36">
        <f>PPCL_NG!P36</f>
        <v>44.54</v>
      </c>
      <c r="H36">
        <f>PPCL_Spot!P36</f>
        <v>0</v>
      </c>
      <c r="I36">
        <f>Bawana_NG!P36</f>
        <v>83.916116432967755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748.42427866571461</v>
      </c>
      <c r="P36" s="36">
        <v>107.47999999999999</v>
      </c>
      <c r="Q36" s="36">
        <v>31.41</v>
      </c>
      <c r="R36" s="38">
        <v>39.319444444444443</v>
      </c>
      <c r="S36" s="38">
        <v>0</v>
      </c>
      <c r="T36" s="37">
        <f>SUMPRODUCT(LTA!J36:AN36,LTA!J$101:AN$101,LTA!J$103:AN$103)</f>
        <v>224.04000000000002</v>
      </c>
      <c r="U36" s="37">
        <f>SUMPRODUCT(LTA!J36:AN36,LTA!J$102:AN$102,LTA!J$103:AN$103)</f>
        <v>62.35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10.15</v>
      </c>
      <c r="AB36" s="75">
        <f>-STOA!N36</f>
        <v>0</v>
      </c>
      <c r="AC36">
        <f t="shared" si="0"/>
        <v>13.017062520717422</v>
      </c>
      <c r="AD36">
        <f t="shared" si="1"/>
        <v>1466.1945875608078</v>
      </c>
      <c r="AE36">
        <f>'IDT-1'!B36</f>
        <v>0</v>
      </c>
      <c r="AF36" s="24"/>
      <c r="AG36">
        <f t="shared" si="2"/>
        <v>1466.1945875608078</v>
      </c>
      <c r="AI36" s="34">
        <f>PXIL!H36</f>
        <v>0</v>
      </c>
      <c r="AJ36" s="34">
        <f>PXIL!N36</f>
        <v>0</v>
      </c>
      <c r="AK36" s="34">
        <f>RTM_IEX!H36</f>
        <v>102.43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9.8876399999999993</v>
      </c>
      <c r="E37">
        <f>GT_NG!P37</f>
        <v>15.264170538398471</v>
      </c>
      <c r="F37">
        <f>GT_Spot!P37</f>
        <v>0</v>
      </c>
      <c r="G37">
        <f>PPCL_NG!P37</f>
        <v>44.54</v>
      </c>
      <c r="H37">
        <f>PPCL_Spot!P37</f>
        <v>0</v>
      </c>
      <c r="I37">
        <f>Bawana_NG!P37</f>
        <v>83.916116432967755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768.81841704040107</v>
      </c>
      <c r="P37" s="36">
        <v>107.47999999999999</v>
      </c>
      <c r="Q37" s="36">
        <v>31.41</v>
      </c>
      <c r="R37" s="38">
        <v>40.758838383838381</v>
      </c>
      <c r="S37" s="38">
        <v>0</v>
      </c>
      <c r="T37" s="37">
        <f>SUMPRODUCT(LTA!J37:AN37,LTA!J$101:AN$101,LTA!J$103:AN$103)</f>
        <v>271.48</v>
      </c>
      <c r="U37" s="37">
        <f>SUMPRODUCT(LTA!J37:AN37,LTA!J$102:AN$102,LTA!J$103:AN$103)</f>
        <v>60.64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10.15</v>
      </c>
      <c r="AB37" s="75">
        <f>-STOA!N37</f>
        <v>0</v>
      </c>
      <c r="AC37">
        <f t="shared" si="0"/>
        <v>13.203477605081332</v>
      </c>
      <c r="AD37">
        <f t="shared" si="1"/>
        <v>1487.1917047905245</v>
      </c>
      <c r="AE37">
        <f>'IDT-1'!B37</f>
        <v>0</v>
      </c>
      <c r="AF37" s="24"/>
      <c r="AG37">
        <f t="shared" si="2"/>
        <v>1487.1917047905245</v>
      </c>
      <c r="AI37" s="34">
        <f>PXIL!H37</f>
        <v>0</v>
      </c>
      <c r="AJ37" s="34">
        <f>PXIL!N37</f>
        <v>0</v>
      </c>
      <c r="AK37" s="34">
        <f>RTM_IEX!H37</f>
        <v>56.05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9.8876399999999993</v>
      </c>
      <c r="E38">
        <f>GT_NG!P38</f>
        <v>15.264170538398471</v>
      </c>
      <c r="F38">
        <f>GT_Spot!P38</f>
        <v>0</v>
      </c>
      <c r="G38">
        <f>PPCL_NG!P38</f>
        <v>44.54</v>
      </c>
      <c r="H38">
        <f>PPCL_Spot!P38</f>
        <v>0</v>
      </c>
      <c r="I38">
        <f>Bawana_NG!P38</f>
        <v>83.916116432967755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783.81230114393361</v>
      </c>
      <c r="P38" s="36">
        <v>107.47999999999999</v>
      </c>
      <c r="Q38" s="36">
        <v>31.41</v>
      </c>
      <c r="R38" s="38">
        <v>41.718434343434346</v>
      </c>
      <c r="S38" s="38">
        <v>0</v>
      </c>
      <c r="T38" s="37">
        <f>SUMPRODUCT(LTA!J38:AN38,LTA!J$101:AN$101,LTA!J$103:AN$103)</f>
        <v>310.99</v>
      </c>
      <c r="U38" s="37">
        <f>SUMPRODUCT(LTA!J38:AN38,LTA!J$102:AN$102,LTA!J$103:AN$103)</f>
        <v>60.84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10.15</v>
      </c>
      <c r="AB38" s="75">
        <f>-STOA!N38</f>
        <v>0</v>
      </c>
      <c r="AC38">
        <f t="shared" si="0"/>
        <v>13.310604229636864</v>
      </c>
      <c r="AD38">
        <f t="shared" si="1"/>
        <v>1499.2580582290973</v>
      </c>
      <c r="AE38">
        <f>'IDT-1'!B38</f>
        <v>0</v>
      </c>
      <c r="AF38" s="24"/>
      <c r="AG38">
        <f t="shared" si="2"/>
        <v>1499.2580582290973</v>
      </c>
      <c r="AI38" s="34">
        <f>PXIL!H38</f>
        <v>0</v>
      </c>
      <c r="AJ38" s="34">
        <f>PXIL!N38</f>
        <v>0</v>
      </c>
      <c r="AK38" s="34">
        <f>RTM_IEX!H38</f>
        <v>12.56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9.8876399999999993</v>
      </c>
      <c r="E39">
        <f>GT_NG!P39</f>
        <v>15.264170538398471</v>
      </c>
      <c r="F39">
        <f>GT_Spot!P39</f>
        <v>0</v>
      </c>
      <c r="G39">
        <f>PPCL_NG!P39</f>
        <v>44.54</v>
      </c>
      <c r="H39">
        <f>PPCL_Spot!P39</f>
        <v>0</v>
      </c>
      <c r="I39">
        <f>Bawana_NG!P39</f>
        <v>83.916116432967755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774.04691045708432</v>
      </c>
      <c r="P39" s="36">
        <v>107.47999999999999</v>
      </c>
      <c r="Q39" s="36">
        <v>31.41</v>
      </c>
      <c r="R39" s="38">
        <v>41.718434343434346</v>
      </c>
      <c r="S39" s="38">
        <v>0</v>
      </c>
      <c r="T39" s="37">
        <f>SUMPRODUCT(LTA!J39:AN39,LTA!J$101:AN$101,LTA!J$103:AN$103)</f>
        <v>348.45</v>
      </c>
      <c r="U39" s="37">
        <f>SUMPRODUCT(LTA!J39:AN39,LTA!J$102:AN$102,LTA!J$103:AN$103)</f>
        <v>60.06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10.15</v>
      </c>
      <c r="AB39" s="75">
        <f>-STOA!N39</f>
        <v>0</v>
      </c>
      <c r="AC39">
        <f t="shared" si="0"/>
        <v>13.49641279159259</v>
      </c>
      <c r="AD39">
        <f t="shared" si="1"/>
        <v>1520.1868589802925</v>
      </c>
      <c r="AE39">
        <f>'IDT-1'!B39</f>
        <v>0</v>
      </c>
      <c r="AF39" s="24"/>
      <c r="AG39">
        <f t="shared" si="2"/>
        <v>1520.1868589802925</v>
      </c>
      <c r="AI39" s="34">
        <f>PXIL!H39</f>
        <v>0</v>
      </c>
      <c r="AJ39" s="34">
        <f>PXIL!N39</f>
        <v>0</v>
      </c>
      <c r="AK39" s="34">
        <f>RTM_IEX!H39</f>
        <v>6.76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9.8876399999999993</v>
      </c>
      <c r="E40">
        <f>GT_NG!P40</f>
        <v>15.264170538398471</v>
      </c>
      <c r="F40">
        <f>GT_Spot!P40</f>
        <v>0</v>
      </c>
      <c r="G40">
        <f>PPCL_NG!P40</f>
        <v>44.54</v>
      </c>
      <c r="H40">
        <f>PPCL_Spot!P40</f>
        <v>0</v>
      </c>
      <c r="I40">
        <f>Bawana_NG!P40</f>
        <v>83.916116432967755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759.03070700670287</v>
      </c>
      <c r="P40" s="36">
        <v>107.47999999999999</v>
      </c>
      <c r="Q40" s="36">
        <v>31.41</v>
      </c>
      <c r="R40" s="38">
        <v>43.157828282828284</v>
      </c>
      <c r="S40" s="38">
        <v>0</v>
      </c>
      <c r="T40" s="37">
        <f>SUMPRODUCT(LTA!J40:AN40,LTA!J$101:AN$101,LTA!J$103:AN$103)</f>
        <v>381.38</v>
      </c>
      <c r="U40" s="37">
        <f>SUMPRODUCT(LTA!J40:AN40,LTA!J$102:AN$102,LTA!J$103:AN$103)</f>
        <v>60.16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10.15</v>
      </c>
      <c r="AB40" s="75">
        <f>-STOA!N40</f>
        <v>0</v>
      </c>
      <c r="AC40">
        <f t="shared" si="0"/>
        <v>13.727176867895899</v>
      </c>
      <c r="AD40">
        <f t="shared" si="1"/>
        <v>1546.1792853930017</v>
      </c>
      <c r="AE40">
        <f>'IDT-1'!B40</f>
        <v>0</v>
      </c>
      <c r="AF40" s="24"/>
      <c r="AG40">
        <f t="shared" si="2"/>
        <v>1546.1792853930017</v>
      </c>
      <c r="AI40" s="34">
        <f>PXIL!H40</f>
        <v>0</v>
      </c>
      <c r="AJ40" s="34">
        <f>PXIL!N40</f>
        <v>0</v>
      </c>
      <c r="AK40" s="34">
        <f>RTM_IEX!H40</f>
        <v>13.53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9.8876399999999993</v>
      </c>
      <c r="E41">
        <f>GT_NG!P41</f>
        <v>14.815838247683237</v>
      </c>
      <c r="F41">
        <f>GT_Spot!P41</f>
        <v>0</v>
      </c>
      <c r="G41">
        <f>PPCL_NG!P41</f>
        <v>44.54</v>
      </c>
      <c r="H41">
        <f>PPCL_Spot!P41</f>
        <v>0</v>
      </c>
      <c r="I41">
        <f>Bawana_NG!P41</f>
        <v>83.916116432967755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758.56214778532603</v>
      </c>
      <c r="P41" s="36">
        <v>107.47999999999999</v>
      </c>
      <c r="Q41" s="36">
        <v>31.41</v>
      </c>
      <c r="R41" s="38">
        <v>43.157828282828284</v>
      </c>
      <c r="S41" s="38">
        <v>0</v>
      </c>
      <c r="T41" s="37">
        <f>SUMPRODUCT(LTA!J41:AN41,LTA!J$101:AN$101,LTA!J$103:AN$103)</f>
        <v>414.28999999999996</v>
      </c>
      <c r="U41" s="37">
        <f>SUMPRODUCT(LTA!J41:AN41,LTA!J$102:AN$102,LTA!J$103:AN$103)</f>
        <v>60.459999999999994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10.15</v>
      </c>
      <c r="AB41" s="75">
        <f>-STOA!N41</f>
        <v>0</v>
      </c>
      <c r="AC41">
        <f t="shared" si="0"/>
        <v>13.892292222589489</v>
      </c>
      <c r="AD41">
        <f t="shared" si="1"/>
        <v>1564.7772785262159</v>
      </c>
      <c r="AE41">
        <f>'IDT-1'!B41</f>
        <v>0</v>
      </c>
      <c r="AF41" s="24"/>
      <c r="AG41">
        <f t="shared" si="2"/>
        <v>1564.7772785262159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9.8876399999999993</v>
      </c>
      <c r="E42">
        <f>GT_NG!P42</f>
        <v>14.815838247683237</v>
      </c>
      <c r="F42">
        <f>GT_Spot!P42</f>
        <v>0</v>
      </c>
      <c r="G42">
        <f>PPCL_NG!P42</f>
        <v>44.54</v>
      </c>
      <c r="H42">
        <f>PPCL_Spot!P42</f>
        <v>0</v>
      </c>
      <c r="I42">
        <f>Bawana_NG!P42</f>
        <v>83.916116432967755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751.62306984557733</v>
      </c>
      <c r="P42" s="36">
        <v>107.47999999999999</v>
      </c>
      <c r="Q42" s="36">
        <v>31.41</v>
      </c>
      <c r="R42" s="38">
        <v>43.877525252525253</v>
      </c>
      <c r="S42" s="38">
        <v>0</v>
      </c>
      <c r="T42" s="37">
        <f>SUMPRODUCT(LTA!J42:AN42,LTA!J$101:AN$101,LTA!J$103:AN$103)</f>
        <v>447.38</v>
      </c>
      <c r="U42" s="37">
        <f>SUMPRODUCT(LTA!J42:AN42,LTA!J$102:AN$102,LTA!J$103:AN$103)</f>
        <v>60.66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10.15</v>
      </c>
      <c r="AB42" s="75">
        <f>-STOA!N42</f>
        <v>0</v>
      </c>
      <c r="AC42">
        <f t="shared" si="0"/>
        <v>14.245929327841573</v>
      </c>
      <c r="AD42">
        <f t="shared" si="1"/>
        <v>1578.4942604509122</v>
      </c>
      <c r="AE42">
        <f>'IDT-1'!B42</f>
        <v>0</v>
      </c>
      <c r="AF42" s="24"/>
      <c r="AG42">
        <f t="shared" si="2"/>
        <v>1578.4942604509122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-13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9.8876399999999993</v>
      </c>
      <c r="E43">
        <f>GT_NG!P43</f>
        <v>14.815838247683237</v>
      </c>
      <c r="F43">
        <f>GT_Spot!P43</f>
        <v>0</v>
      </c>
      <c r="G43">
        <f>PPCL_NG!P43</f>
        <v>43.6</v>
      </c>
      <c r="H43">
        <f>PPCL_Spot!P43</f>
        <v>0</v>
      </c>
      <c r="I43">
        <f>Bawana_NG!P43</f>
        <v>83.916116432967755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719.57439329123122</v>
      </c>
      <c r="P43" s="36">
        <v>107.47999999999999</v>
      </c>
      <c r="Q43" s="36">
        <v>31.41</v>
      </c>
      <c r="R43" s="38">
        <v>43.877525252525253</v>
      </c>
      <c r="S43" s="38">
        <v>0</v>
      </c>
      <c r="T43" s="37">
        <f>SUMPRODUCT(LTA!J43:AN43,LTA!J$101:AN$101,LTA!J$103:AN$103)</f>
        <v>475.26</v>
      </c>
      <c r="U43" s="37">
        <f>SUMPRODUCT(LTA!J43:AN43,LTA!J$102:AN$102,LTA!J$103:AN$103)</f>
        <v>68.17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10.15</v>
      </c>
      <c r="AB43" s="75">
        <f>-STOA!N43</f>
        <v>0</v>
      </c>
      <c r="AC43">
        <f t="shared" si="0"/>
        <v>14.533404799829187</v>
      </c>
      <c r="AD43">
        <f t="shared" si="1"/>
        <v>1550.6081084245784</v>
      </c>
      <c r="AE43">
        <f>'IDT-1'!B43</f>
        <v>0</v>
      </c>
      <c r="AF43" s="24"/>
      <c r="AG43">
        <f t="shared" si="2"/>
        <v>1550.6081084245784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-43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9.8876399999999993</v>
      </c>
      <c r="E44">
        <f>GT_NG!P44</f>
        <v>14.301733102253031</v>
      </c>
      <c r="F44">
        <f>GT_Spot!P44</f>
        <v>0</v>
      </c>
      <c r="G44">
        <f>PPCL_NG!P44</f>
        <v>43.6</v>
      </c>
      <c r="H44">
        <f>PPCL_Spot!P44</f>
        <v>0</v>
      </c>
      <c r="I44">
        <f>Bawana_NG!P44</f>
        <v>83.916116432967755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718.19040614496419</v>
      </c>
      <c r="P44" s="36">
        <v>107.47999999999999</v>
      </c>
      <c r="Q44" s="36">
        <v>31.41</v>
      </c>
      <c r="R44" s="38">
        <v>43.877525252525253</v>
      </c>
      <c r="S44" s="38">
        <v>0</v>
      </c>
      <c r="T44" s="37">
        <f>SUMPRODUCT(LTA!J44:AN44,LTA!J$101:AN$101,LTA!J$103:AN$103)</f>
        <v>497.85</v>
      </c>
      <c r="U44" s="37">
        <f>SUMPRODUCT(LTA!J44:AN44,LTA!J$102:AN$102,LTA!J$103:AN$103)</f>
        <v>68.97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10.15</v>
      </c>
      <c r="AB44" s="75">
        <f>-STOA!N44</f>
        <v>0</v>
      </c>
      <c r="AC44">
        <f t="shared" si="0"/>
        <v>14.660386695006885</v>
      </c>
      <c r="AD44">
        <f t="shared" si="1"/>
        <v>1578.9730342377034</v>
      </c>
      <c r="AE44">
        <f>'IDT-1'!B44</f>
        <v>0</v>
      </c>
      <c r="AF44" s="24"/>
      <c r="AG44">
        <f t="shared" si="2"/>
        <v>1578.9730342377034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-36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9.8876399999999993</v>
      </c>
      <c r="E45">
        <f>GT_NG!P45</f>
        <v>14.301733102253031</v>
      </c>
      <c r="F45">
        <f>GT_Spot!P45</f>
        <v>0</v>
      </c>
      <c r="G45">
        <f>PPCL_NG!P45</f>
        <v>43.6</v>
      </c>
      <c r="H45">
        <f>PPCL_Spot!P45</f>
        <v>0</v>
      </c>
      <c r="I45">
        <f>Bawana_NG!P45</f>
        <v>83.916116432967755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716.83976021016451</v>
      </c>
      <c r="P45" s="36">
        <v>107.47999999999999</v>
      </c>
      <c r="Q45" s="36">
        <v>31.41</v>
      </c>
      <c r="R45" s="38">
        <v>43.877525252525253</v>
      </c>
      <c r="S45" s="38">
        <v>0</v>
      </c>
      <c r="T45" s="37">
        <f>SUMPRODUCT(LTA!J45:AN45,LTA!J$101:AN$101,LTA!J$103:AN$103)</f>
        <v>525.19000000000005</v>
      </c>
      <c r="U45" s="37">
        <f>SUMPRODUCT(LTA!J45:AN45,LTA!J$102:AN$102,LTA!J$103:AN$103)</f>
        <v>66.72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10.15</v>
      </c>
      <c r="AB45" s="75">
        <f>-STOA!N45</f>
        <v>0</v>
      </c>
      <c r="AC45">
        <f t="shared" si="0"/>
        <v>15.037977433702357</v>
      </c>
      <c r="AD45">
        <f t="shared" si="1"/>
        <v>1583.3347975642084</v>
      </c>
      <c r="AE45">
        <f>'IDT-1'!B45</f>
        <v>0</v>
      </c>
      <c r="AF45" s="24"/>
      <c r="AG45">
        <f t="shared" si="2"/>
        <v>1583.3347975642084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-55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9.8876399999999993</v>
      </c>
      <c r="E46">
        <f>GT_NG!P46</f>
        <v>14.301733102253031</v>
      </c>
      <c r="F46">
        <f>GT_Spot!P46</f>
        <v>0</v>
      </c>
      <c r="G46">
        <f>PPCL_NG!P46</f>
        <v>43.6</v>
      </c>
      <c r="H46">
        <f>PPCL_Spot!P46</f>
        <v>0</v>
      </c>
      <c r="I46">
        <f>Bawana_NG!P46</f>
        <v>83.916116432967755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715.00957205742429</v>
      </c>
      <c r="P46" s="36">
        <v>107.47999999999999</v>
      </c>
      <c r="Q46" s="36">
        <v>31.41</v>
      </c>
      <c r="R46" s="38">
        <v>43.877525252525253</v>
      </c>
      <c r="S46" s="38">
        <v>0</v>
      </c>
      <c r="T46" s="37">
        <f>SUMPRODUCT(LTA!J46:AN46,LTA!J$101:AN$101,LTA!J$103:AN$103)</f>
        <v>530.66999999999996</v>
      </c>
      <c r="U46" s="37">
        <f>SUMPRODUCT(LTA!J46:AN46,LTA!J$102:AN$102,LTA!J$103:AN$103)</f>
        <v>68.790000000000006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10.15</v>
      </c>
      <c r="AB46" s="75">
        <f>-STOA!N46</f>
        <v>0</v>
      </c>
      <c r="AC46">
        <f t="shared" si="0"/>
        <v>14.990652375214095</v>
      </c>
      <c r="AD46">
        <f t="shared" si="1"/>
        <v>1600.1019344699564</v>
      </c>
      <c r="AE46">
        <f>'IDT-1'!B46</f>
        <v>0</v>
      </c>
      <c r="AF46" s="24"/>
      <c r="AG46">
        <f t="shared" si="2"/>
        <v>1600.1019344699564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-44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9.8876399999999993</v>
      </c>
      <c r="E47">
        <f>GT_NG!P47</f>
        <v>14.301733102253031</v>
      </c>
      <c r="F47">
        <f>GT_Spot!P47</f>
        <v>0</v>
      </c>
      <c r="G47">
        <f>PPCL_NG!P47</f>
        <v>43.6</v>
      </c>
      <c r="H47">
        <f>PPCL_Spot!P47</f>
        <v>0</v>
      </c>
      <c r="I47">
        <f>Bawana_NG!P47</f>
        <v>83.916116432967755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719.39096259568851</v>
      </c>
      <c r="P47" s="36">
        <v>107.47999999999999</v>
      </c>
      <c r="Q47" s="36">
        <v>31.41</v>
      </c>
      <c r="R47" s="38">
        <v>44.837121212121204</v>
      </c>
      <c r="S47" s="38">
        <v>0</v>
      </c>
      <c r="T47" s="37">
        <f>SUMPRODUCT(LTA!J47:AN47,LTA!J$101:AN$101,LTA!J$103:AN$103)</f>
        <v>535.79</v>
      </c>
      <c r="U47" s="37">
        <f>SUMPRODUCT(LTA!J47:AN47,LTA!J$102:AN$102,LTA!J$103:AN$103)</f>
        <v>69.95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10.15</v>
      </c>
      <c r="AB47" s="75">
        <f>-STOA!N47</f>
        <v>0</v>
      </c>
      <c r="AC47">
        <f t="shared" si="0"/>
        <v>15.146185821528436</v>
      </c>
      <c r="AD47">
        <f t="shared" si="1"/>
        <v>1605.567387521502</v>
      </c>
      <c r="AE47">
        <f>'IDT-1'!B47</f>
        <v>0</v>
      </c>
      <c r="AF47" s="24"/>
      <c r="AG47">
        <f t="shared" si="2"/>
        <v>1605.567387521502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-50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9.8876399999999993</v>
      </c>
      <c r="E48">
        <f>GT_NG!P48</f>
        <v>14.301733102253031</v>
      </c>
      <c r="F48">
        <f>GT_Spot!P48</f>
        <v>0</v>
      </c>
      <c r="G48">
        <f>PPCL_NG!P48</f>
        <v>43.6</v>
      </c>
      <c r="H48">
        <f>PPCL_Spot!P48</f>
        <v>0</v>
      </c>
      <c r="I48">
        <f>Bawana_NG!P48</f>
        <v>83.916116432967755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719.39096259568851</v>
      </c>
      <c r="P48" s="36">
        <v>107.47999999999999</v>
      </c>
      <c r="Q48" s="36">
        <v>31.41</v>
      </c>
      <c r="R48" s="38">
        <v>44.837121212121204</v>
      </c>
      <c r="S48" s="38">
        <v>0</v>
      </c>
      <c r="T48" s="37">
        <f>SUMPRODUCT(LTA!J48:AN48,LTA!J$101:AN$101,LTA!J$103:AN$103)</f>
        <v>537.59999999999991</v>
      </c>
      <c r="U48" s="37">
        <f>SUMPRODUCT(LTA!J48:AN48,LTA!J$102:AN$102,LTA!J$103:AN$103)</f>
        <v>71.38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10.15</v>
      </c>
      <c r="AB48" s="75">
        <f>-STOA!N48</f>
        <v>0</v>
      </c>
      <c r="AC48">
        <f t="shared" si="0"/>
        <v>15.094794673828675</v>
      </c>
      <c r="AD48">
        <f t="shared" si="1"/>
        <v>1617.8587786692017</v>
      </c>
      <c r="AE48">
        <f>'IDT-1'!B48</f>
        <v>0</v>
      </c>
      <c r="AF48" s="24"/>
      <c r="AG48">
        <f t="shared" si="2"/>
        <v>1617.8587786692017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-41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9.8876399999999993</v>
      </c>
      <c r="E49">
        <f>GT_NG!P49</f>
        <v>14.301733102253031</v>
      </c>
      <c r="F49">
        <f>GT_Spot!P49</f>
        <v>0</v>
      </c>
      <c r="G49">
        <f>PPCL_NG!P49</f>
        <v>43.6</v>
      </c>
      <c r="H49">
        <f>PPCL_Spot!P49</f>
        <v>0</v>
      </c>
      <c r="I49">
        <f>Bawana_NG!P49</f>
        <v>83.916116432967755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773.07862769500014</v>
      </c>
      <c r="P49" s="36">
        <v>107.47999999999999</v>
      </c>
      <c r="Q49" s="36">
        <v>31.41</v>
      </c>
      <c r="R49" s="38">
        <v>45.31691919191919</v>
      </c>
      <c r="S49" s="38">
        <v>0</v>
      </c>
      <c r="T49" s="37">
        <f>SUMPRODUCT(LTA!J49:AN49,LTA!J$101:AN$101,LTA!J$103:AN$103)</f>
        <v>536.98</v>
      </c>
      <c r="U49" s="37">
        <f>SUMPRODUCT(LTA!J49:AN49,LTA!J$102:AN$102,LTA!J$103:AN$103)</f>
        <v>64.37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10.15</v>
      </c>
      <c r="AB49" s="75">
        <f>-STOA!N49</f>
        <v>0</v>
      </c>
      <c r="AC49">
        <f t="shared" si="0"/>
        <v>15.903840087423632</v>
      </c>
      <c r="AD49">
        <f t="shared" si="1"/>
        <v>1618.5871963347165</v>
      </c>
      <c r="AE49">
        <f>'IDT-1'!B49</f>
        <v>0</v>
      </c>
      <c r="AF49" s="24"/>
      <c r="AG49">
        <f t="shared" si="2"/>
        <v>1618.5871963347165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-86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9.8876399999999993</v>
      </c>
      <c r="E50">
        <f>GT_NG!P50</f>
        <v>13.543876337693224</v>
      </c>
      <c r="F50">
        <f>GT_Spot!P50</f>
        <v>0</v>
      </c>
      <c r="G50">
        <f>PPCL_NG!P50</f>
        <v>43.6</v>
      </c>
      <c r="H50">
        <f>PPCL_Spot!P50</f>
        <v>0</v>
      </c>
      <c r="I50">
        <f>Bawana_NG!P50</f>
        <v>83.916116432967755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773.07862769500014</v>
      </c>
      <c r="P50" s="36">
        <v>107.47999999999999</v>
      </c>
      <c r="Q50" s="36">
        <v>31.41</v>
      </c>
      <c r="R50" s="38">
        <v>45.31691919191919</v>
      </c>
      <c r="S50" s="38">
        <v>0</v>
      </c>
      <c r="T50" s="37">
        <f>SUMPRODUCT(LTA!J50:AN50,LTA!J$101:AN$101,LTA!J$103:AN$103)</f>
        <v>538.30999999999995</v>
      </c>
      <c r="U50" s="37">
        <f>SUMPRODUCT(LTA!J50:AN50,LTA!J$102:AN$102,LTA!J$103:AN$103)</f>
        <v>65.17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10.15</v>
      </c>
      <c r="AB50" s="75">
        <f>-STOA!N50</f>
        <v>0</v>
      </c>
      <c r="AC50">
        <f t="shared" si="0"/>
        <v>15.898158692851116</v>
      </c>
      <c r="AD50">
        <f t="shared" si="1"/>
        <v>1621.9650209647293</v>
      </c>
      <c r="AE50">
        <f>'IDT-1'!B50</f>
        <v>0</v>
      </c>
      <c r="AF50" s="24"/>
      <c r="AG50">
        <f t="shared" si="2"/>
        <v>1621.9650209647293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-84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9.8876399999999993</v>
      </c>
      <c r="E51">
        <f>GT_NG!P51</f>
        <v>13.543876337693224</v>
      </c>
      <c r="F51">
        <f>GT_Spot!P51</f>
        <v>0</v>
      </c>
      <c r="G51">
        <f>PPCL_NG!P51</f>
        <v>43.6</v>
      </c>
      <c r="H51">
        <f>PPCL_Spot!P51</f>
        <v>0</v>
      </c>
      <c r="I51">
        <f>Bawana_NG!P51</f>
        <v>83.916116432967755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759.02186159500013</v>
      </c>
      <c r="P51" s="36">
        <v>107.47999999999999</v>
      </c>
      <c r="Q51" s="36">
        <v>14.5</v>
      </c>
      <c r="R51" s="38">
        <v>45.31691919191919</v>
      </c>
      <c r="S51" s="38">
        <v>0</v>
      </c>
      <c r="T51" s="37">
        <f>SUMPRODUCT(LTA!J51:AN51,LTA!J$101:AN$101,LTA!J$103:AN$103)</f>
        <v>539.30999999999995</v>
      </c>
      <c r="U51" s="37">
        <f>SUMPRODUCT(LTA!J51:AN51,LTA!J$102:AN$102,LTA!J$103:AN$103)</f>
        <v>65.77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10.15</v>
      </c>
      <c r="AB51" s="75">
        <f>-STOA!N51</f>
        <v>0</v>
      </c>
      <c r="AC51">
        <f t="shared" si="0"/>
        <v>15.6663655337377</v>
      </c>
      <c r="AD51">
        <f t="shared" si="1"/>
        <v>1589.8300480238427</v>
      </c>
      <c r="AE51">
        <f>'IDT-1'!B51</f>
        <v>0</v>
      </c>
      <c r="AF51" s="24"/>
      <c r="AG51">
        <f t="shared" si="2"/>
        <v>1589.8300480238427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-87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9.8876399999999993</v>
      </c>
      <c r="E52">
        <f>GT_NG!P52</f>
        <v>13.543876337693224</v>
      </c>
      <c r="F52">
        <f>GT_Spot!P52</f>
        <v>0</v>
      </c>
      <c r="G52">
        <f>PPCL_NG!P52</f>
        <v>43.6</v>
      </c>
      <c r="H52">
        <f>PPCL_Spot!P52</f>
        <v>0</v>
      </c>
      <c r="I52">
        <f>Bawana_NG!P52</f>
        <v>83.916116432967755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759.02186159500013</v>
      </c>
      <c r="P52" s="36">
        <v>107.47999999999999</v>
      </c>
      <c r="Q52" s="36">
        <v>14.5</v>
      </c>
      <c r="R52" s="38">
        <v>45.31691919191919</v>
      </c>
      <c r="S52" s="38">
        <v>0</v>
      </c>
      <c r="T52" s="37">
        <f>SUMPRODUCT(LTA!J52:AN52,LTA!J$101:AN$101,LTA!J$103:AN$103)</f>
        <v>540.30999999999995</v>
      </c>
      <c r="U52" s="37">
        <f>SUMPRODUCT(LTA!J52:AN52,LTA!J$102:AN$102,LTA!J$103:AN$103)</f>
        <v>66.78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10.15</v>
      </c>
      <c r="AB52" s="75">
        <f>-STOA!N52</f>
        <v>0</v>
      </c>
      <c r="AC52">
        <f t="shared" si="0"/>
        <v>15.630784768604528</v>
      </c>
      <c r="AD52">
        <f t="shared" si="1"/>
        <v>1597.8756287889757</v>
      </c>
      <c r="AE52">
        <f>'IDT-1'!B52</f>
        <v>0</v>
      </c>
      <c r="AF52" s="24"/>
      <c r="AG52">
        <f t="shared" si="2"/>
        <v>1597.8756287889757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-81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9.8876399999999993</v>
      </c>
      <c r="E53">
        <f>GT_NG!P53</f>
        <v>13.543876337693224</v>
      </c>
      <c r="F53">
        <f>GT_Spot!P53</f>
        <v>0</v>
      </c>
      <c r="G53">
        <f>PPCL_NG!P53</f>
        <v>43.6</v>
      </c>
      <c r="H53">
        <f>PPCL_Spot!P53</f>
        <v>0</v>
      </c>
      <c r="I53">
        <f>Bawana_NG!P53</f>
        <v>83.916116432967755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730.69971636608443</v>
      </c>
      <c r="P53" s="36">
        <v>107.47999999999999</v>
      </c>
      <c r="Q53" s="36">
        <v>14.5</v>
      </c>
      <c r="R53" s="38">
        <v>45.31691919191919</v>
      </c>
      <c r="S53" s="38">
        <v>0</v>
      </c>
      <c r="T53" s="37">
        <f>SUMPRODUCT(LTA!J53:AN53,LTA!J$101:AN$101,LTA!J$103:AN$103)</f>
        <v>540.78</v>
      </c>
      <c r="U53" s="37">
        <f>SUMPRODUCT(LTA!J53:AN53,LTA!J$102:AN$102,LTA!J$103:AN$103)</f>
        <v>68.78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10.15</v>
      </c>
      <c r="AB53" s="75">
        <f>-STOA!N53</f>
        <v>0</v>
      </c>
      <c r="AC53">
        <f t="shared" si="0"/>
        <v>14.843963856691767</v>
      </c>
      <c r="AD53">
        <f t="shared" si="1"/>
        <v>1635.810304471973</v>
      </c>
      <c r="AE53">
        <f>'IDT-1'!B53</f>
        <v>0</v>
      </c>
      <c r="AF53" s="24"/>
      <c r="AG53">
        <f t="shared" si="2"/>
        <v>1635.810304471973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-18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9.8876399999999993</v>
      </c>
      <c r="E54">
        <f>GT_NG!P54</f>
        <v>13.543876337693224</v>
      </c>
      <c r="F54">
        <f>GT_Spot!P54</f>
        <v>0</v>
      </c>
      <c r="G54">
        <f>PPCL_NG!P54</f>
        <v>43.6</v>
      </c>
      <c r="H54">
        <f>PPCL_Spot!P54</f>
        <v>0</v>
      </c>
      <c r="I54">
        <f>Bawana_NG!P54</f>
        <v>83.916116432967755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730.69971636608443</v>
      </c>
      <c r="P54" s="36">
        <v>107.47999999999999</v>
      </c>
      <c r="Q54" s="36">
        <v>14.5</v>
      </c>
      <c r="R54" s="38">
        <v>45.31691919191919</v>
      </c>
      <c r="S54" s="38">
        <v>0</v>
      </c>
      <c r="T54" s="37">
        <f>SUMPRODUCT(LTA!J54:AN54,LTA!J$101:AN$101,LTA!J$103:AN$103)</f>
        <v>541.04</v>
      </c>
      <c r="U54" s="37">
        <f>SUMPRODUCT(LTA!J54:AN54,LTA!J$102:AN$102,LTA!J$103:AN$103)</f>
        <v>72.63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10.15</v>
      </c>
      <c r="AB54" s="75">
        <f>-STOA!N54</f>
        <v>0</v>
      </c>
      <c r="AC54">
        <f t="shared" si="0"/>
        <v>14.897888111736158</v>
      </c>
      <c r="AD54">
        <f t="shared" si="1"/>
        <v>1637.8663802169287</v>
      </c>
      <c r="AE54">
        <f>'IDT-1'!B54</f>
        <v>0</v>
      </c>
      <c r="AF54" s="24"/>
      <c r="AG54">
        <f t="shared" si="2"/>
        <v>1637.8663802169287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10.263120000000001</v>
      </c>
      <c r="E55">
        <f>GT_NG!P55</f>
        <v>13.543876337693224</v>
      </c>
      <c r="F55">
        <f>GT_Spot!P55</f>
        <v>0</v>
      </c>
      <c r="G55">
        <f>PPCL_NG!P55</f>
        <v>43.6</v>
      </c>
      <c r="H55">
        <f>PPCL_Spot!P55</f>
        <v>0</v>
      </c>
      <c r="I55">
        <f>Bawana_NG!P55</f>
        <v>83.916116432967755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730.69971636608443</v>
      </c>
      <c r="P55" s="36">
        <v>107.47999999999999</v>
      </c>
      <c r="Q55" s="36">
        <v>14.5</v>
      </c>
      <c r="R55" s="38">
        <v>45.31691919191919</v>
      </c>
      <c r="S55" s="38">
        <v>0</v>
      </c>
      <c r="T55" s="37">
        <f>SUMPRODUCT(LTA!J55:AN55,LTA!J$101:AN$101,LTA!J$103:AN$103)</f>
        <v>543.83999999999992</v>
      </c>
      <c r="U55" s="37">
        <f>SUMPRODUCT(LTA!J55:AN55,LTA!J$102:AN$102,LTA!J$103:AN$103)</f>
        <v>77.2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10.15</v>
      </c>
      <c r="AB55" s="75">
        <f>-STOA!N55</f>
        <v>0</v>
      </c>
      <c r="AC55">
        <f t="shared" si="0"/>
        <v>15.019317100869328</v>
      </c>
      <c r="AD55">
        <f t="shared" si="1"/>
        <v>1639.4904312277954</v>
      </c>
      <c r="AE55">
        <f>'IDT-1'!B55</f>
        <v>0</v>
      </c>
      <c r="AF55" s="24"/>
      <c r="AG55">
        <f t="shared" si="2"/>
        <v>1639.4904312277954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-26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10.263120000000001</v>
      </c>
      <c r="E56">
        <f>GT_NG!P56</f>
        <v>13.543876337693224</v>
      </c>
      <c r="F56">
        <f>GT_Spot!P56</f>
        <v>0</v>
      </c>
      <c r="G56">
        <f>PPCL_NG!P56</f>
        <v>43.6</v>
      </c>
      <c r="H56">
        <f>PPCL_Spot!P56</f>
        <v>0</v>
      </c>
      <c r="I56">
        <f>Bawana_NG!P56</f>
        <v>83.916116432967755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730.69971636608443</v>
      </c>
      <c r="P56" s="36">
        <v>107.47999999999999</v>
      </c>
      <c r="Q56" s="36">
        <v>14.5</v>
      </c>
      <c r="R56" s="38">
        <v>45.31691919191919</v>
      </c>
      <c r="S56" s="38">
        <v>0</v>
      </c>
      <c r="T56" s="37">
        <f>SUMPRODUCT(LTA!J56:AN56,LTA!J$101:AN$101,LTA!J$103:AN$103)</f>
        <v>543.06999999999994</v>
      </c>
      <c r="U56" s="37">
        <f>SUMPRODUCT(LTA!J56:AN56,LTA!J$102:AN$102,LTA!J$103:AN$103)</f>
        <v>79.8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10.15</v>
      </c>
      <c r="AB56" s="75">
        <f>-STOA!N56</f>
        <v>0</v>
      </c>
      <c r="AC56">
        <f t="shared" si="0"/>
        <v>14.999908590780546</v>
      </c>
      <c r="AD56">
        <f t="shared" si="1"/>
        <v>1645.3398397378842</v>
      </c>
      <c r="AE56">
        <f>'IDT-1'!B56</f>
        <v>0</v>
      </c>
      <c r="AF56" s="24"/>
      <c r="AG56">
        <f t="shared" si="2"/>
        <v>1645.3398397378842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-22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10.263120000000001</v>
      </c>
      <c r="E57">
        <f>GT_NG!P57</f>
        <v>13.543876337693224</v>
      </c>
      <c r="F57">
        <f>GT_Spot!P57</f>
        <v>0</v>
      </c>
      <c r="G57">
        <f>PPCL_NG!P57</f>
        <v>43.6</v>
      </c>
      <c r="H57">
        <f>PPCL_Spot!P57</f>
        <v>0</v>
      </c>
      <c r="I57">
        <f>Bawana_NG!P57</f>
        <v>83.916116432967755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730.69971636608443</v>
      </c>
      <c r="P57" s="36">
        <v>107.47999999999999</v>
      </c>
      <c r="Q57" s="36">
        <v>14.5</v>
      </c>
      <c r="R57" s="38">
        <v>45.31691919191919</v>
      </c>
      <c r="S57" s="38">
        <v>0</v>
      </c>
      <c r="T57" s="37">
        <f>SUMPRODUCT(LTA!J57:AN57,LTA!J$101:AN$101,LTA!J$103:AN$103)</f>
        <v>541.91</v>
      </c>
      <c r="U57" s="37">
        <f>SUMPRODUCT(LTA!J57:AN57,LTA!J$102:AN$102,LTA!J$103:AN$103)</f>
        <v>81.400000000000006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10.15</v>
      </c>
      <c r="AB57" s="75">
        <f>-STOA!N57</f>
        <v>0</v>
      </c>
      <c r="AC57">
        <f t="shared" si="0"/>
        <v>15.350027564146167</v>
      </c>
      <c r="AD57">
        <f t="shared" si="1"/>
        <v>1606.4297207645188</v>
      </c>
      <c r="AE57">
        <f>'IDT-1'!B57</f>
        <v>0</v>
      </c>
      <c r="AF57" s="24"/>
      <c r="AG57">
        <f t="shared" si="2"/>
        <v>1606.4297207645188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-61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10.263120000000001</v>
      </c>
      <c r="E58">
        <f>GT_NG!P58</f>
        <v>12.556889161053277</v>
      </c>
      <c r="F58">
        <f>GT_Spot!P58</f>
        <v>0</v>
      </c>
      <c r="G58">
        <f>PPCL_NG!P58</f>
        <v>43.6</v>
      </c>
      <c r="H58">
        <f>PPCL_Spot!P58</f>
        <v>0</v>
      </c>
      <c r="I58">
        <f>Bawana_NG!P58</f>
        <v>83.916116432967755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730.69971636608443</v>
      </c>
      <c r="P58" s="36">
        <v>107.47999999999999</v>
      </c>
      <c r="Q58" s="36">
        <v>14.5</v>
      </c>
      <c r="R58" s="38">
        <v>45.31691919191919</v>
      </c>
      <c r="S58" s="38">
        <v>0</v>
      </c>
      <c r="T58" s="37">
        <f>SUMPRODUCT(LTA!J58:AN58,LTA!J$101:AN$101,LTA!J$103:AN$103)</f>
        <v>539.96</v>
      </c>
      <c r="U58" s="37">
        <f>SUMPRODUCT(LTA!J58:AN58,LTA!J$102:AN$102,LTA!J$103:AN$103)</f>
        <v>82.81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10.15</v>
      </c>
      <c r="AB58" s="75">
        <f>-STOA!N58</f>
        <v>0</v>
      </c>
      <c r="AC58">
        <f t="shared" si="0"/>
        <v>15.256686929291975</v>
      </c>
      <c r="AD58">
        <f t="shared" si="1"/>
        <v>1613.9960742227327</v>
      </c>
      <c r="AE58">
        <f>'IDT-1'!B58</f>
        <v>0</v>
      </c>
      <c r="AF58" s="24"/>
      <c r="AG58">
        <f t="shared" si="2"/>
        <v>1613.9960742227327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-52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10.263120000000001</v>
      </c>
      <c r="E59">
        <f>GT_NG!P59</f>
        <v>12.556889161053277</v>
      </c>
      <c r="F59">
        <f>GT_Spot!P59</f>
        <v>0</v>
      </c>
      <c r="G59">
        <f>PPCL_NG!P59</f>
        <v>43.6</v>
      </c>
      <c r="H59">
        <f>PPCL_Spot!P59</f>
        <v>0</v>
      </c>
      <c r="I59">
        <f>Bawana_NG!P59</f>
        <v>83.916116432967755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738.74049572606589</v>
      </c>
      <c r="P59" s="36">
        <v>107.47999999999999</v>
      </c>
      <c r="Q59" s="36">
        <v>14.5</v>
      </c>
      <c r="R59" s="38">
        <v>45.31691919191919</v>
      </c>
      <c r="S59" s="38">
        <v>0</v>
      </c>
      <c r="T59" s="37">
        <f>SUMPRODUCT(LTA!J59:AN59,LTA!J$101:AN$101,LTA!J$103:AN$103)</f>
        <v>534</v>
      </c>
      <c r="U59" s="37">
        <f>SUMPRODUCT(LTA!J59:AN59,LTA!J$102:AN$102,LTA!J$103:AN$103)</f>
        <v>84.01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10.15</v>
      </c>
      <c r="AB59" s="75">
        <f>-STOA!N59</f>
        <v>0</v>
      </c>
      <c r="AC59">
        <f t="shared" si="0"/>
        <v>15.232289022526642</v>
      </c>
      <c r="AD59">
        <f t="shared" si="1"/>
        <v>1623.3012514894797</v>
      </c>
      <c r="AE59">
        <f>'IDT-1'!B59</f>
        <v>0</v>
      </c>
      <c r="AF59" s="24"/>
      <c r="AG59">
        <f t="shared" si="2"/>
        <v>1623.3012514894797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-46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10.263120000000001</v>
      </c>
      <c r="E60">
        <f>GT_NG!P60</f>
        <v>12.556889161053277</v>
      </c>
      <c r="F60">
        <f>GT_Spot!P60</f>
        <v>0</v>
      </c>
      <c r="G60">
        <f>PPCL_NG!P60</f>
        <v>43.6</v>
      </c>
      <c r="H60">
        <f>PPCL_Spot!P60</f>
        <v>0</v>
      </c>
      <c r="I60">
        <f>Bawana_NG!P60</f>
        <v>83.916116432967755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738.74049572606589</v>
      </c>
      <c r="P60" s="36">
        <v>107.47999999999999</v>
      </c>
      <c r="Q60" s="36">
        <v>31.41</v>
      </c>
      <c r="R60" s="38">
        <v>45.31691919191919</v>
      </c>
      <c r="S60" s="38">
        <v>0</v>
      </c>
      <c r="T60" s="37">
        <f>SUMPRODUCT(LTA!J60:AN60,LTA!J$101:AN$101,LTA!J$103:AN$103)</f>
        <v>526.42999999999995</v>
      </c>
      <c r="U60" s="37">
        <f>SUMPRODUCT(LTA!J60:AN60,LTA!J$102:AN$102,LTA!J$103:AN$103)</f>
        <v>85.21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10.15</v>
      </c>
      <c r="AB60" s="75">
        <f>-STOA!N60</f>
        <v>0</v>
      </c>
      <c r="AC60">
        <f t="shared" si="0"/>
        <v>15.316162895004446</v>
      </c>
      <c r="AD60">
        <f t="shared" si="1"/>
        <v>1634.7573776170018</v>
      </c>
      <c r="AE60">
        <f>'IDT-1'!B60</f>
        <v>0</v>
      </c>
      <c r="AF60" s="24"/>
      <c r="AG60">
        <f t="shared" si="2"/>
        <v>1634.7573776170018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-45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10.263120000000001</v>
      </c>
      <c r="E61">
        <f>GT_NG!P61</f>
        <v>11.577027453455349</v>
      </c>
      <c r="F61">
        <f>GT_Spot!P61</f>
        <v>0</v>
      </c>
      <c r="G61">
        <f>PPCL_NG!P61</f>
        <v>43.6</v>
      </c>
      <c r="H61">
        <f>PPCL_Spot!P61</f>
        <v>0</v>
      </c>
      <c r="I61">
        <f>Bawana_NG!P61</f>
        <v>83.916116432967755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738.74049572606589</v>
      </c>
      <c r="P61" s="36">
        <v>107.48600514023913</v>
      </c>
      <c r="Q61" s="36">
        <v>31.41</v>
      </c>
      <c r="R61" s="38">
        <v>45.31691919191919</v>
      </c>
      <c r="S61" s="38">
        <v>0</v>
      </c>
      <c r="T61" s="37">
        <f>SUMPRODUCT(LTA!J61:AN61,LTA!J$101:AN$101,LTA!J$103:AN$103)</f>
        <v>516.12999999999988</v>
      </c>
      <c r="U61" s="37">
        <f>SUMPRODUCT(LTA!J61:AN61,LTA!J$102:AN$102,LTA!J$103:AN$103)</f>
        <v>75.87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10.15</v>
      </c>
      <c r="AB61" s="75">
        <f>-STOA!N61</f>
        <v>0</v>
      </c>
      <c r="AC61">
        <f t="shared" si="0"/>
        <v>14.815148366412654</v>
      </c>
      <c r="AD61">
        <f t="shared" si="1"/>
        <v>1650.6445355782346</v>
      </c>
      <c r="AE61">
        <f>'IDT-1'!B61</f>
        <v>0</v>
      </c>
      <c r="AF61" s="24"/>
      <c r="AG61">
        <f t="shared" si="2"/>
        <v>1650.6445355782346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-9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10.263120000000001</v>
      </c>
      <c r="E62">
        <f>GT_NG!P62</f>
        <v>11.577027453455349</v>
      </c>
      <c r="F62">
        <f>GT_Spot!P62</f>
        <v>0</v>
      </c>
      <c r="G62">
        <f>PPCL_NG!P62</f>
        <v>42.55</v>
      </c>
      <c r="H62">
        <f>PPCL_Spot!P62</f>
        <v>0</v>
      </c>
      <c r="I62">
        <f>Bawana_NG!P62</f>
        <v>83.916116432967755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738.74049572606589</v>
      </c>
      <c r="P62" s="36">
        <v>107.48600514023913</v>
      </c>
      <c r="Q62" s="36">
        <v>31.41</v>
      </c>
      <c r="R62" s="38">
        <v>45.31691919191919</v>
      </c>
      <c r="S62" s="38">
        <v>0</v>
      </c>
      <c r="T62" s="37">
        <f>SUMPRODUCT(LTA!J62:AN62,LTA!J$101:AN$101,LTA!J$103:AN$103)</f>
        <v>505.05</v>
      </c>
      <c r="U62" s="37">
        <f>SUMPRODUCT(LTA!J62:AN62,LTA!J$102:AN$102,LTA!J$103:AN$103)</f>
        <v>75.900000000000006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10.15</v>
      </c>
      <c r="AB62" s="75">
        <f>-STOA!N62</f>
        <v>0</v>
      </c>
      <c r="AC62">
        <f t="shared" si="0"/>
        <v>14.696789218712897</v>
      </c>
      <c r="AD62">
        <f t="shared" si="1"/>
        <v>1655.3928947259346</v>
      </c>
      <c r="AE62">
        <f>'IDT-1'!B62</f>
        <v>0</v>
      </c>
      <c r="AF62" s="24"/>
      <c r="AG62">
        <f t="shared" si="2"/>
        <v>1655.3928947259346</v>
      </c>
      <c r="AI62" s="34">
        <f>PXIL!H62</f>
        <v>0</v>
      </c>
      <c r="AJ62" s="34">
        <f>PXIL!N62</f>
        <v>0</v>
      </c>
      <c r="AK62" s="34">
        <f>RTM_IEX!H62</f>
        <v>7.73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10.263120000000001</v>
      </c>
      <c r="E63">
        <f>GT_NG!P63</f>
        <v>11.577027453455349</v>
      </c>
      <c r="F63">
        <f>GT_Spot!P63</f>
        <v>0</v>
      </c>
      <c r="G63">
        <f>PPCL_NG!P63</f>
        <v>42.55</v>
      </c>
      <c r="H63">
        <f>PPCL_Spot!P63</f>
        <v>0</v>
      </c>
      <c r="I63">
        <f>Bawana_NG!P63</f>
        <v>83.916116432967755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802.06096090020048</v>
      </c>
      <c r="P63" s="36">
        <v>107.48600514023913</v>
      </c>
      <c r="Q63" s="36">
        <v>31.41</v>
      </c>
      <c r="R63" s="38">
        <v>45.31691919191919</v>
      </c>
      <c r="S63" s="38">
        <v>0</v>
      </c>
      <c r="T63" s="37">
        <f>SUMPRODUCT(LTA!J63:AN63,LTA!J$101:AN$101,LTA!J$103:AN$103)</f>
        <v>460.70000000000005</v>
      </c>
      <c r="U63" s="37">
        <f>SUMPRODUCT(LTA!J63:AN63,LTA!J$102:AN$102,LTA!J$103:AN$103)</f>
        <v>76.34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10.15</v>
      </c>
      <c r="AB63" s="75">
        <f>-STOA!N63</f>
        <v>0</v>
      </c>
      <c r="AC63">
        <f t="shared" si="0"/>
        <v>14.879480459945041</v>
      </c>
      <c r="AD63">
        <f t="shared" si="1"/>
        <v>1657.8906686588371</v>
      </c>
      <c r="AE63">
        <f>'IDT-1'!B63</f>
        <v>0</v>
      </c>
      <c r="AF63" s="24"/>
      <c r="AG63">
        <f t="shared" si="2"/>
        <v>1657.8906686588371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-9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10.263120000000001</v>
      </c>
      <c r="E64">
        <f>GT_NG!P64</f>
        <v>11.577027453455349</v>
      </c>
      <c r="F64">
        <f>GT_Spot!P64</f>
        <v>0</v>
      </c>
      <c r="G64">
        <f>PPCL_NG!P64</f>
        <v>42.55</v>
      </c>
      <c r="H64">
        <f>PPCL_Spot!P64</f>
        <v>0</v>
      </c>
      <c r="I64">
        <f>Bawana_NG!P64</f>
        <v>83.916116432967755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826.2189189774748</v>
      </c>
      <c r="P64" s="36">
        <v>107.48600514023913</v>
      </c>
      <c r="Q64" s="36">
        <v>31.41</v>
      </c>
      <c r="R64" s="38">
        <v>45.31691919191919</v>
      </c>
      <c r="S64" s="38">
        <v>0</v>
      </c>
      <c r="T64" s="37">
        <f>SUMPRODUCT(LTA!J64:AN64,LTA!J$101:AN$101,LTA!J$103:AN$103)</f>
        <v>430.96000000000004</v>
      </c>
      <c r="U64" s="37">
        <f>SUMPRODUCT(LTA!J64:AN64,LTA!J$102:AN$102,LTA!J$103:AN$103)</f>
        <v>77.22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10.15</v>
      </c>
      <c r="AB64" s="75">
        <f>-STOA!N64</f>
        <v>0</v>
      </c>
      <c r="AC64">
        <f t="shared" si="0"/>
        <v>14.758199343325296</v>
      </c>
      <c r="AD64">
        <f t="shared" si="1"/>
        <v>1662.3099078527312</v>
      </c>
      <c r="AE64">
        <f>'IDT-1'!B64</f>
        <v>0</v>
      </c>
      <c r="AF64" s="24"/>
      <c r="AG64">
        <f t="shared" si="2"/>
        <v>1662.3099078527312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10.263120000000001</v>
      </c>
      <c r="E65">
        <f>GT_NG!P65</f>
        <v>11.577027453455349</v>
      </c>
      <c r="F65">
        <f>GT_Spot!P65</f>
        <v>0</v>
      </c>
      <c r="G65">
        <f>PPCL_NG!P65</f>
        <v>42.55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839.06627416320305</v>
      </c>
      <c r="P65" s="36">
        <v>107.48600514023913</v>
      </c>
      <c r="Q65" s="36">
        <v>31.41</v>
      </c>
      <c r="R65" s="38">
        <v>45.31691919191919</v>
      </c>
      <c r="S65" s="38">
        <v>0</v>
      </c>
      <c r="T65" s="37">
        <f>SUMPRODUCT(LTA!J65:AN65,LTA!J$101:AN$101,LTA!J$103:AN$103)</f>
        <v>396.6</v>
      </c>
      <c r="U65" s="37">
        <f>SUMPRODUCT(LTA!J65:AN65,LTA!J$102:AN$102,LTA!J$103:AN$103)</f>
        <v>78.14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10.15</v>
      </c>
      <c r="AB65" s="75">
        <f>-STOA!N65</f>
        <v>0</v>
      </c>
      <c r="AC65">
        <f t="shared" si="0"/>
        <v>14.798988473135296</v>
      </c>
      <c r="AD65">
        <f t="shared" si="1"/>
        <v>1666.9042471104208</v>
      </c>
      <c r="AE65">
        <f>'IDT-1'!B65</f>
        <v>0</v>
      </c>
      <c r="AF65" s="24"/>
      <c r="AG65">
        <f t="shared" si="2"/>
        <v>1666.9042471104208</v>
      </c>
      <c r="AI65" s="34">
        <f>PXIL!H65</f>
        <v>0</v>
      </c>
      <c r="AJ65" s="34">
        <f>PXIL!N65</f>
        <v>0</v>
      </c>
      <c r="AK65" s="34">
        <f>RTM_IEX!H65</f>
        <v>25.12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10.263120000000001</v>
      </c>
      <c r="E66">
        <f>GT_NG!P66</f>
        <v>11.577027453455349</v>
      </c>
      <c r="F66">
        <f>GT_Spot!P66</f>
        <v>0</v>
      </c>
      <c r="G66">
        <f>PPCL_NG!P66</f>
        <v>42.55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860.1179662939312</v>
      </c>
      <c r="P66" s="36">
        <v>107.48600514023913</v>
      </c>
      <c r="Q66" s="36">
        <v>31.41</v>
      </c>
      <c r="R66" s="38">
        <v>45.31691919191919</v>
      </c>
      <c r="S66" s="38">
        <v>0</v>
      </c>
      <c r="T66" s="37">
        <f>SUMPRODUCT(LTA!J66:AN66,LTA!J$101:AN$101,LTA!J$103:AN$103)</f>
        <v>362.53</v>
      </c>
      <c r="U66" s="37">
        <f>SUMPRODUCT(LTA!J66:AN66,LTA!J$102:AN$102,LTA!J$103:AN$103)</f>
        <v>78.37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10.15</v>
      </c>
      <c r="AB66" s="75">
        <f>-STOA!N66</f>
        <v>0</v>
      </c>
      <c r="AC66">
        <f t="shared" si="0"/>
        <v>14.737491363885699</v>
      </c>
      <c r="AD66">
        <f t="shared" si="1"/>
        <v>1659.9774363503982</v>
      </c>
      <c r="AE66">
        <f>'IDT-1'!B66</f>
        <v>0</v>
      </c>
      <c r="AF66" s="24"/>
      <c r="AG66">
        <f t="shared" si="2"/>
        <v>1659.9774363503982</v>
      </c>
      <c r="AI66" s="34">
        <f>PXIL!H66</f>
        <v>0</v>
      </c>
      <c r="AJ66" s="34">
        <f>PXIL!N66</f>
        <v>0</v>
      </c>
      <c r="AK66" s="34">
        <f>RTM_IEX!H66</f>
        <v>30.92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10.263120000000001</v>
      </c>
      <c r="E67">
        <f>GT_NG!P67</f>
        <v>11.577027453455349</v>
      </c>
      <c r="F67">
        <f>GT_Spot!P67</f>
        <v>0</v>
      </c>
      <c r="G67">
        <f>PPCL_NG!P67</f>
        <v>42.55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900.39568192613899</v>
      </c>
      <c r="P67" s="36">
        <v>107.48600514023913</v>
      </c>
      <c r="Q67" s="36">
        <v>31.41</v>
      </c>
      <c r="R67" s="38">
        <v>45.31691919191919</v>
      </c>
      <c r="S67" s="38">
        <v>0</v>
      </c>
      <c r="T67" s="37">
        <f>SUMPRODUCT(LTA!J67:AN67,LTA!J$101:AN$101,LTA!J$103:AN$103)</f>
        <v>323.37</v>
      </c>
      <c r="U67" s="37">
        <f>SUMPRODUCT(LTA!J67:AN67,LTA!J$102:AN$102,LTA!J$103:AN$103)</f>
        <v>77.150000000000006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10.049999999999999</v>
      </c>
      <c r="AB67" s="75">
        <f>-STOA!N67</f>
        <v>0</v>
      </c>
      <c r="AC67">
        <f t="shared" si="0"/>
        <v>14.650703261449127</v>
      </c>
      <c r="AD67">
        <f t="shared" si="1"/>
        <v>1650.2019400850427</v>
      </c>
      <c r="AE67">
        <f>'IDT-1'!B67</f>
        <v>0</v>
      </c>
      <c r="AF67" s="24"/>
      <c r="AG67">
        <f t="shared" si="2"/>
        <v>1650.2019400850427</v>
      </c>
      <c r="AI67" s="34">
        <f>PXIL!H67</f>
        <v>0</v>
      </c>
      <c r="AJ67" s="34">
        <f>PXIL!N67</f>
        <v>0</v>
      </c>
      <c r="AK67" s="34">
        <f>RTM_IEX!H67</f>
        <v>21.26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10.263120000000001</v>
      </c>
      <c r="E68">
        <f>GT_NG!P68</f>
        <v>11.577027453455349</v>
      </c>
      <c r="F68">
        <f>GT_Spot!P68</f>
        <v>0</v>
      </c>
      <c r="G68">
        <f>PPCL_NG!P68</f>
        <v>42.55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924.5556070498053</v>
      </c>
      <c r="P68" s="36">
        <v>107.48516036105242</v>
      </c>
      <c r="Q68" s="36">
        <v>31.4</v>
      </c>
      <c r="R68" s="38">
        <v>45.31691919191919</v>
      </c>
      <c r="S68" s="38">
        <v>0</v>
      </c>
      <c r="T68" s="37">
        <f>SUMPRODUCT(LTA!J68:AN68,LTA!J$101:AN$101,LTA!J$103:AN$103)</f>
        <v>282.14</v>
      </c>
      <c r="U68" s="37">
        <f>SUMPRODUCT(LTA!J68:AN68,LTA!J$102:AN$102,LTA!J$103:AN$103)</f>
        <v>79.649999999999991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10.049999999999999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14.539375168480552</v>
      </c>
      <c r="AD68">
        <f t="shared" ref="AD68:AD98" si="4">SUM(B68:AB68,AI68:AR68)-AC68</f>
        <v>1637.6623485224911</v>
      </c>
      <c r="AE68">
        <f>'IDT-1'!B68</f>
        <v>0</v>
      </c>
      <c r="AF68" s="24"/>
      <c r="AG68">
        <f t="shared" ref="AG68:AG98" si="5">SUM(AD68:AF68)+AT68</f>
        <v>1637.6623485224911</v>
      </c>
      <c r="AI68" s="34">
        <f>PXIL!H68</f>
        <v>0</v>
      </c>
      <c r="AJ68" s="34">
        <f>PXIL!N68</f>
        <v>0</v>
      </c>
      <c r="AK68" s="34">
        <f>RTM_IEX!H68</f>
        <v>23.19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10.263120000000001</v>
      </c>
      <c r="E69">
        <f>GT_NG!P69</f>
        <v>11.577027453455349</v>
      </c>
      <c r="F69">
        <f>GT_Spot!P69</f>
        <v>0</v>
      </c>
      <c r="G69">
        <f>PPCL_NG!P69</f>
        <v>42.55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925.69738734061707</v>
      </c>
      <c r="P69" s="36">
        <v>107.48516036105242</v>
      </c>
      <c r="Q69" s="36">
        <v>31.4</v>
      </c>
      <c r="R69" s="38">
        <v>39.837626262626266</v>
      </c>
      <c r="S69" s="38">
        <v>0</v>
      </c>
      <c r="T69" s="37">
        <f>SUMPRODUCT(LTA!J69:AN69,LTA!J$101:AN$101,LTA!J$103:AN$103)</f>
        <v>243.20000000000002</v>
      </c>
      <c r="U69" s="37">
        <f>SUMPRODUCT(LTA!J69:AN69,LTA!J$102:AN$102,LTA!J$103:AN$103)</f>
        <v>89.47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10.049999999999999</v>
      </c>
      <c r="AB69" s="75">
        <f>-STOA!N69</f>
        <v>0</v>
      </c>
      <c r="AC69">
        <f t="shared" si="3"/>
        <v>14.372549057261915</v>
      </c>
      <c r="AD69">
        <f t="shared" si="4"/>
        <v>1618.8716619952286</v>
      </c>
      <c r="AE69">
        <f>'IDT-1'!B69</f>
        <v>19</v>
      </c>
      <c r="AF69" s="24"/>
      <c r="AG69">
        <f t="shared" si="5"/>
        <v>1637.8716619952286</v>
      </c>
      <c r="AI69" s="34">
        <f>PXIL!H69</f>
        <v>0</v>
      </c>
      <c r="AJ69" s="34">
        <f>PXIL!N69</f>
        <v>0</v>
      </c>
      <c r="AK69" s="34">
        <f>RTM_IEX!H69</f>
        <v>37.69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10.263120000000001</v>
      </c>
      <c r="E70">
        <f>GT_NG!P70</f>
        <v>11.577027453455349</v>
      </c>
      <c r="F70">
        <f>GT_Spot!P70</f>
        <v>0</v>
      </c>
      <c r="G70">
        <f>PPCL_NG!P70</f>
        <v>42.55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925.69738734061707</v>
      </c>
      <c r="P70" s="36">
        <v>107.48516036105242</v>
      </c>
      <c r="Q70" s="36">
        <v>31.4</v>
      </c>
      <c r="R70" s="38">
        <v>29.627525252525253</v>
      </c>
      <c r="S70" s="38">
        <v>0</v>
      </c>
      <c r="T70" s="37">
        <f>SUMPRODUCT(LTA!J70:AN70,LTA!J$101:AN$101,LTA!J$103:AN$103)</f>
        <v>205.4</v>
      </c>
      <c r="U70" s="37">
        <f>SUMPRODUCT(LTA!J70:AN70,LTA!J$102:AN$102,LTA!J$103:AN$103)</f>
        <v>89.46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10.049999999999999</v>
      </c>
      <c r="AB70" s="75">
        <f>-STOA!N70</f>
        <v>0</v>
      </c>
      <c r="AC70">
        <f t="shared" si="3"/>
        <v>14.136972168373028</v>
      </c>
      <c r="AD70">
        <f t="shared" si="4"/>
        <v>1592.3371378740164</v>
      </c>
      <c r="AE70">
        <f>'IDT-1'!B70</f>
        <v>27</v>
      </c>
      <c r="AF70" s="24"/>
      <c r="AG70">
        <f t="shared" si="5"/>
        <v>1619.3371378740164</v>
      </c>
      <c r="AI70" s="34">
        <f>PXIL!H70</f>
        <v>0</v>
      </c>
      <c r="AJ70" s="34">
        <f>PXIL!N70</f>
        <v>0</v>
      </c>
      <c r="AK70" s="34">
        <f>RTM_IEX!H70</f>
        <v>58.94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10.263120000000001</v>
      </c>
      <c r="E71">
        <f>GT_NG!P71</f>
        <v>11.577027453455349</v>
      </c>
      <c r="F71">
        <f>GT_Spot!P71</f>
        <v>0</v>
      </c>
      <c r="G71">
        <f>PPCL_NG!P71</f>
        <v>42.55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919.8316632080348</v>
      </c>
      <c r="P71" s="36">
        <v>107.48516036105242</v>
      </c>
      <c r="Q71" s="36">
        <v>31.4</v>
      </c>
      <c r="R71" s="38">
        <v>21.427777777777777</v>
      </c>
      <c r="S71" s="38">
        <v>0</v>
      </c>
      <c r="T71" s="37">
        <f>SUMPRODUCT(LTA!J71:AN71,LTA!J$101:AN$101,LTA!J$103:AN$103)</f>
        <v>169.54000000000002</v>
      </c>
      <c r="U71" s="37">
        <f>SUMPRODUCT(LTA!J71:AN71,LTA!J$102:AN$102,LTA!J$103:AN$103)</f>
        <v>91.95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9.9499999999999993</v>
      </c>
      <c r="AB71" s="75">
        <f>-STOA!N71</f>
        <v>0</v>
      </c>
      <c r="AC71">
        <f t="shared" si="3"/>
        <v>13.718660018228526</v>
      </c>
      <c r="AD71">
        <f t="shared" si="4"/>
        <v>1545.2199784168311</v>
      </c>
      <c r="AE71">
        <f>'IDT-1'!B71</f>
        <v>60</v>
      </c>
      <c r="AF71" s="24"/>
      <c r="AG71">
        <f t="shared" si="5"/>
        <v>1605.2199784168311</v>
      </c>
      <c r="AI71" s="34">
        <f>PXIL!H71</f>
        <v>0</v>
      </c>
      <c r="AJ71" s="34">
        <f>PXIL!N71</f>
        <v>0</v>
      </c>
      <c r="AK71" s="34">
        <f>RTM_IEX!H71</f>
        <v>58.94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10.263120000000001</v>
      </c>
      <c r="E72">
        <f>GT_NG!P72</f>
        <v>12.556889161053277</v>
      </c>
      <c r="F72">
        <f>GT_Spot!P72</f>
        <v>0</v>
      </c>
      <c r="G72">
        <f>PPCL_NG!P72</f>
        <v>42.55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943.96124506468232</v>
      </c>
      <c r="P72" s="36">
        <v>107.48</v>
      </c>
      <c r="Q72" s="36">
        <v>31.4</v>
      </c>
      <c r="R72" s="38">
        <v>12.522727272727273</v>
      </c>
      <c r="S72" s="38">
        <v>0</v>
      </c>
      <c r="T72" s="37">
        <f>SUMPRODUCT(LTA!J72:AN72,LTA!J$101:AN$101,LTA!J$103:AN$103)</f>
        <v>135.94999999999999</v>
      </c>
      <c r="U72" s="37">
        <f>SUMPRODUCT(LTA!J72:AN72,LTA!J$102:AN$102,LTA!J$103:AN$103)</f>
        <v>92.57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9.9499999999999993</v>
      </c>
      <c r="AB72" s="75">
        <f>-STOA!N72</f>
        <v>0</v>
      </c>
      <c r="AC72">
        <f t="shared" si="3"/>
        <v>13.418045265972181</v>
      </c>
      <c r="AD72">
        <f t="shared" si="4"/>
        <v>1511.35982586723</v>
      </c>
      <c r="AE72">
        <f>'IDT-1'!B72</f>
        <v>87</v>
      </c>
      <c r="AF72" s="24"/>
      <c r="AG72">
        <f t="shared" si="5"/>
        <v>1598.35982586723</v>
      </c>
      <c r="AI72" s="34">
        <f>PXIL!H72</f>
        <v>0</v>
      </c>
      <c r="AJ72" s="34">
        <f>PXIL!N72</f>
        <v>0</v>
      </c>
      <c r="AK72" s="34">
        <f>RTM_IEX!H72</f>
        <v>41.55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10.263120000000001</v>
      </c>
      <c r="E73">
        <f>GT_NG!P73</f>
        <v>12.556889161053277</v>
      </c>
      <c r="F73">
        <f>GT_Spot!P73</f>
        <v>0</v>
      </c>
      <c r="G73">
        <f>PPCL_NG!P73</f>
        <v>42.55</v>
      </c>
      <c r="H73">
        <f>PPCL_Spot!P73</f>
        <v>0</v>
      </c>
      <c r="I73">
        <f>Bawana_NG!P73</f>
        <v>82.253887602212032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954.46667879525194</v>
      </c>
      <c r="P73" s="36">
        <v>107.48</v>
      </c>
      <c r="Q73" s="36">
        <v>31.4</v>
      </c>
      <c r="R73" s="38">
        <v>6.184595959595959</v>
      </c>
      <c r="S73" s="38">
        <v>0</v>
      </c>
      <c r="T73" s="37">
        <f>SUMPRODUCT(LTA!J73:AN73,LTA!J$101:AN$101,LTA!J$103:AN$103)</f>
        <v>104.38</v>
      </c>
      <c r="U73" s="37">
        <f>SUMPRODUCT(LTA!J73:AN73,LTA!J$102:AN$102,LTA!J$103:AN$103)</f>
        <v>90.62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9.9499999999999993</v>
      </c>
      <c r="AB73" s="75">
        <f>-STOA!N73</f>
        <v>0</v>
      </c>
      <c r="AC73">
        <f t="shared" si="3"/>
        <v>13.263317509359396</v>
      </c>
      <c r="AD73">
        <f t="shared" si="4"/>
        <v>1493.9318540087536</v>
      </c>
      <c r="AE73">
        <f>'IDT-1'!B73</f>
        <v>116</v>
      </c>
      <c r="AF73" s="24"/>
      <c r="AG73">
        <f t="shared" si="5"/>
        <v>1609.9318540087536</v>
      </c>
      <c r="AI73" s="34">
        <f>PXIL!H73</f>
        <v>0</v>
      </c>
      <c r="AJ73" s="34">
        <f>PXIL!N73</f>
        <v>0</v>
      </c>
      <c r="AK73" s="34">
        <f>RTM_IEX!H73</f>
        <v>55.09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10.263120000000001</v>
      </c>
      <c r="E74">
        <f>GT_NG!P74</f>
        <v>12.556889161053277</v>
      </c>
      <c r="F74">
        <f>GT_Spot!P74</f>
        <v>0</v>
      </c>
      <c r="G74">
        <f>PPCL_NG!P74</f>
        <v>42.55</v>
      </c>
      <c r="H74">
        <f>PPCL_Spot!P74</f>
        <v>0</v>
      </c>
      <c r="I74">
        <f>Bawana_NG!P74</f>
        <v>82.253887602212032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978.31527177790633</v>
      </c>
      <c r="P74" s="36">
        <v>107.48</v>
      </c>
      <c r="Q74" s="36">
        <v>31.4</v>
      </c>
      <c r="R74" s="38">
        <v>1.4345959595959596</v>
      </c>
      <c r="S74" s="38">
        <v>0</v>
      </c>
      <c r="T74" s="37">
        <f>SUMPRODUCT(LTA!J74:AN74,LTA!J$101:AN$101,LTA!J$103:AN$103)</f>
        <v>84.2</v>
      </c>
      <c r="U74" s="37">
        <f>SUMPRODUCT(LTA!J74:AN74,LTA!J$102:AN$102,LTA!J$103:AN$103)</f>
        <v>91.92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18.36</v>
      </c>
      <c r="Z74" s="34">
        <f>IEX!N74</f>
        <v>0</v>
      </c>
      <c r="AA74" s="75">
        <f>STOA!H74</f>
        <v>9.9499999999999993</v>
      </c>
      <c r="AB74" s="75">
        <f>-STOA!N74</f>
        <v>0</v>
      </c>
      <c r="AC74">
        <f t="shared" si="3"/>
        <v>13.299209127606757</v>
      </c>
      <c r="AD74">
        <f t="shared" si="4"/>
        <v>1497.9745553731609</v>
      </c>
      <c r="AE74">
        <f>'IDT-1'!B74</f>
        <v>110.068</v>
      </c>
      <c r="AF74" s="24"/>
      <c r="AG74">
        <f t="shared" si="5"/>
        <v>1608.0425553731609</v>
      </c>
      <c r="AI74" s="34">
        <f>PXIL!H74</f>
        <v>0</v>
      </c>
      <c r="AJ74" s="34">
        <f>PXIL!N74</f>
        <v>0</v>
      </c>
      <c r="AK74" s="34">
        <f>RTM_IEX!H74</f>
        <v>40.590000000000003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10.263120000000001</v>
      </c>
      <c r="E75">
        <f>GT_NG!P75</f>
        <v>13.543876337693224</v>
      </c>
      <c r="F75">
        <f>GT_Spot!P75</f>
        <v>0</v>
      </c>
      <c r="G75">
        <f>PPCL_NG!P75</f>
        <v>42.9</v>
      </c>
      <c r="H75">
        <f>PPCL_Spot!P75</f>
        <v>0</v>
      </c>
      <c r="I75">
        <f>Bawana_NG!P75</f>
        <v>82.253887602212032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927.23373629931632</v>
      </c>
      <c r="P75" s="36">
        <v>107.48</v>
      </c>
      <c r="Q75" s="36">
        <v>31.4</v>
      </c>
      <c r="R75" s="38">
        <v>0</v>
      </c>
      <c r="S75" s="38">
        <v>0</v>
      </c>
      <c r="T75" s="37">
        <f>SUMPRODUCT(LTA!J75:AN75,LTA!J$101:AN$101,LTA!J$103:AN$103)</f>
        <v>60.97</v>
      </c>
      <c r="U75" s="37">
        <f>SUMPRODUCT(LTA!J75:AN75,LTA!J$102:AN$102,LTA!J$103:AN$103)</f>
        <v>247.94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99.53</v>
      </c>
      <c r="Z75" s="34">
        <f>IEX!N75</f>
        <v>0</v>
      </c>
      <c r="AA75" s="75">
        <f>STOA!H75</f>
        <v>9.9</v>
      </c>
      <c r="AB75" s="75">
        <f>-STOA!N75</f>
        <v>0</v>
      </c>
      <c r="AC75">
        <f t="shared" si="3"/>
        <v>14.888980054392482</v>
      </c>
      <c r="AD75">
        <f t="shared" si="4"/>
        <v>1560.5256401848294</v>
      </c>
      <c r="AE75">
        <f>'IDT-1'!B75</f>
        <v>46.134</v>
      </c>
      <c r="AF75" s="24"/>
      <c r="AG75">
        <f t="shared" si="5"/>
        <v>1606.6596401848294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-58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10.263120000000001</v>
      </c>
      <c r="E76">
        <f>GT_NG!P76</f>
        <v>13.543876337693224</v>
      </c>
      <c r="F76">
        <f>GT_Spot!P76</f>
        <v>0</v>
      </c>
      <c r="G76">
        <f>PPCL_NG!P76</f>
        <v>42.9</v>
      </c>
      <c r="H76">
        <f>PPCL_Spot!P76</f>
        <v>0</v>
      </c>
      <c r="I76">
        <f>Bawana_NG!P76</f>
        <v>82.253887602212032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920.34267452236679</v>
      </c>
      <c r="P76" s="36">
        <v>107.48</v>
      </c>
      <c r="Q76" s="36">
        <v>31.4</v>
      </c>
      <c r="R76" s="38">
        <v>0</v>
      </c>
      <c r="S76" s="38">
        <v>0</v>
      </c>
      <c r="T76" s="37">
        <f>SUMPRODUCT(LTA!J76:AN76,LTA!J$101:AN$101,LTA!J$103:AN$103)</f>
        <v>41.86</v>
      </c>
      <c r="U76" s="37">
        <f>SUMPRODUCT(LTA!J76:AN76,LTA!J$102:AN$102,LTA!J$103:AN$103)</f>
        <v>286.42999999999995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131.41999999999999</v>
      </c>
      <c r="Z76" s="34">
        <f>IEX!N76</f>
        <v>0</v>
      </c>
      <c r="AA76" s="75">
        <f>STOA!H76</f>
        <v>9.9</v>
      </c>
      <c r="AB76" s="75">
        <f>-STOA!N76</f>
        <v>0</v>
      </c>
      <c r="AC76">
        <f t="shared" si="3"/>
        <v>15.244002200666545</v>
      </c>
      <c r="AD76">
        <f t="shared" si="4"/>
        <v>1608.5495562616059</v>
      </c>
      <c r="AE76">
        <f>'IDT-1'!B76</f>
        <v>13.04</v>
      </c>
      <c r="AF76" s="24"/>
      <c r="AG76">
        <f t="shared" si="5"/>
        <v>1621.5895562616058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-54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10.263120000000001</v>
      </c>
      <c r="E77">
        <f>GT_NG!P77</f>
        <v>13.543876337693224</v>
      </c>
      <c r="F77">
        <f>GT_Spot!P77</f>
        <v>0</v>
      </c>
      <c r="G77">
        <f>PPCL_NG!P77</f>
        <v>42.9</v>
      </c>
      <c r="H77">
        <f>PPCL_Spot!P77</f>
        <v>0</v>
      </c>
      <c r="I77">
        <f>Bawana_NG!P77</f>
        <v>82.253887602212032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939.50010814424536</v>
      </c>
      <c r="P77" s="36">
        <v>107.48000000000002</v>
      </c>
      <c r="Q77" s="36">
        <v>31.405608221476513</v>
      </c>
      <c r="R77" s="38">
        <v>0</v>
      </c>
      <c r="S77" s="38">
        <v>0</v>
      </c>
      <c r="T77" s="37">
        <f>SUMPRODUCT(LTA!J77:AN77,LTA!J$101:AN$101,LTA!J$103:AN$103)</f>
        <v>30.33</v>
      </c>
      <c r="U77" s="37">
        <f>SUMPRODUCT(LTA!J77:AN77,LTA!J$102:AN$102,LTA!J$103:AN$103)</f>
        <v>310.86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9.9</v>
      </c>
      <c r="AB77" s="75">
        <f>-STOA!N77</f>
        <v>0</v>
      </c>
      <c r="AC77">
        <f t="shared" si="3"/>
        <v>13.890242082689518</v>
      </c>
      <c r="AD77">
        <f t="shared" si="4"/>
        <v>1564.5463582229374</v>
      </c>
      <c r="AE77">
        <f>'IDT-1'!B77</f>
        <v>150</v>
      </c>
      <c r="AF77" s="24"/>
      <c r="AG77">
        <f t="shared" si="5"/>
        <v>1714.5463582229374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10.263120000000001</v>
      </c>
      <c r="E78">
        <f>GT_NG!P78</f>
        <v>13.543876337693224</v>
      </c>
      <c r="F78">
        <f>GT_Spot!P78</f>
        <v>0</v>
      </c>
      <c r="G78">
        <f>PPCL_NG!P78</f>
        <v>42.9</v>
      </c>
      <c r="H78">
        <f>PPCL_Spot!P78</f>
        <v>0</v>
      </c>
      <c r="I78">
        <f>Bawana_NG!P78</f>
        <v>82.253887602212032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961.05158183291383</v>
      </c>
      <c r="P78" s="36">
        <v>107.48000000000002</v>
      </c>
      <c r="Q78" s="36">
        <v>31.405608221476513</v>
      </c>
      <c r="R78" s="38">
        <v>0</v>
      </c>
      <c r="S78" s="38">
        <v>0</v>
      </c>
      <c r="T78" s="37">
        <f>SUMPRODUCT(LTA!J78:AN78,LTA!J$101:AN$101,LTA!J$103:AN$103)</f>
        <v>26.630000000000003</v>
      </c>
      <c r="U78" s="37">
        <f>SUMPRODUCT(LTA!J78:AN78,LTA!J$102:AN$102,LTA!J$103:AN$103)</f>
        <v>317.33000000000004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9.9</v>
      </c>
      <c r="AB78" s="75">
        <f>-STOA!N78</f>
        <v>0</v>
      </c>
      <c r="AC78">
        <f t="shared" si="3"/>
        <v>14.104271051149805</v>
      </c>
      <c r="AD78">
        <f t="shared" si="4"/>
        <v>1588.653802943146</v>
      </c>
      <c r="AE78">
        <f>'IDT-1'!B78</f>
        <v>146.483</v>
      </c>
      <c r="AF78" s="24"/>
      <c r="AG78">
        <f t="shared" si="5"/>
        <v>1735.136802943146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10.263120000000001</v>
      </c>
      <c r="E79">
        <f>GT_NG!P79</f>
        <v>13.543876337693224</v>
      </c>
      <c r="F79">
        <f>GT_Spot!P79</f>
        <v>0</v>
      </c>
      <c r="G79">
        <f>PPCL_NG!P79</f>
        <v>43.6</v>
      </c>
      <c r="H79">
        <f>PPCL_Spot!P79</f>
        <v>0</v>
      </c>
      <c r="I79">
        <f>Bawana_NG!P79</f>
        <v>82.253887602212032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1005.9541534593083</v>
      </c>
      <c r="P79" s="36">
        <v>107.48000000000002</v>
      </c>
      <c r="Q79" s="36">
        <v>31.405608221476513</v>
      </c>
      <c r="R79" s="38">
        <v>0</v>
      </c>
      <c r="S79" s="38">
        <v>0</v>
      </c>
      <c r="T79" s="37">
        <f>SUMPRODUCT(LTA!J79:AN79,LTA!J$101:AN$101,LTA!J$103:AN$103)</f>
        <v>27.25</v>
      </c>
      <c r="U79" s="37">
        <f>SUMPRODUCT(LTA!J79:AN79,LTA!J$102:AN$102,LTA!J$103:AN$103)</f>
        <v>313.5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9.9</v>
      </c>
      <c r="AB79" s="75">
        <f>-STOA!N79</f>
        <v>0</v>
      </c>
      <c r="AC79">
        <f t="shared" si="3"/>
        <v>14.876841419960865</v>
      </c>
      <c r="AD79">
        <f t="shared" si="4"/>
        <v>1585.2738042007295</v>
      </c>
      <c r="AE79">
        <f>'IDT-1'!B79</f>
        <v>150</v>
      </c>
      <c r="AF79" s="24"/>
      <c r="AG79">
        <f t="shared" si="5"/>
        <v>1735.2738042007295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-45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10.263120000000001</v>
      </c>
      <c r="E80">
        <f>GT_NG!P80</f>
        <v>13.543876337693224</v>
      </c>
      <c r="F80">
        <f>GT_Spot!P80</f>
        <v>0</v>
      </c>
      <c r="G80">
        <f>PPCL_NG!P80</f>
        <v>43.6</v>
      </c>
      <c r="H80">
        <f>PPCL_Spot!P80</f>
        <v>0</v>
      </c>
      <c r="I80">
        <f>Bawana_NG!P80</f>
        <v>82.253887602212032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1008.0252045094418</v>
      </c>
      <c r="P80" s="36">
        <v>107.48000000000002</v>
      </c>
      <c r="Q80" s="36">
        <v>31.405608221476513</v>
      </c>
      <c r="R80" s="38">
        <v>0</v>
      </c>
      <c r="S80" s="38">
        <v>0</v>
      </c>
      <c r="T80" s="37">
        <f>SUMPRODUCT(LTA!J80:AN80,LTA!J$101:AN$101,LTA!J$103:AN$103)</f>
        <v>27.8</v>
      </c>
      <c r="U80" s="37">
        <f>SUMPRODUCT(LTA!J80:AN80,LTA!J$102:AN$102,LTA!J$103:AN$103)</f>
        <v>320.99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9.9</v>
      </c>
      <c r="AB80" s="75">
        <f>-STOA!N80</f>
        <v>0</v>
      </c>
      <c r="AC80">
        <f t="shared" si="3"/>
        <v>14.992453051768624</v>
      </c>
      <c r="AD80">
        <f t="shared" si="4"/>
        <v>1592.269243619055</v>
      </c>
      <c r="AE80">
        <f>'IDT-1'!B80</f>
        <v>150</v>
      </c>
      <c r="AF80" s="24"/>
      <c r="AG80">
        <f t="shared" si="5"/>
        <v>1742.269243619055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-48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10.263120000000001</v>
      </c>
      <c r="E81">
        <f>GT_NG!P81</f>
        <v>13.543876337693224</v>
      </c>
      <c r="F81">
        <f>GT_Spot!P81</f>
        <v>0</v>
      </c>
      <c r="G81">
        <f>PPCL_NG!P81</f>
        <v>43.6</v>
      </c>
      <c r="H81">
        <f>PPCL_Spot!P81</f>
        <v>0</v>
      </c>
      <c r="I81">
        <f>Bawana_NG!P81</f>
        <v>82.253887602212032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1016.4020592094419</v>
      </c>
      <c r="P81" s="36">
        <v>107.48000000000002</v>
      </c>
      <c r="Q81" s="36">
        <v>31.405608221476513</v>
      </c>
      <c r="R81" s="38">
        <v>0</v>
      </c>
      <c r="S81" s="38">
        <v>0</v>
      </c>
      <c r="T81" s="37">
        <f>SUMPRODUCT(LTA!J81:AN81,LTA!J$101:AN$101,LTA!J$103:AN$103)</f>
        <v>28.09</v>
      </c>
      <c r="U81" s="37">
        <f>SUMPRODUCT(LTA!J81:AN81,LTA!J$102:AN$102,LTA!J$103:AN$103)</f>
        <v>335.33000000000004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9.9</v>
      </c>
      <c r="AB81" s="75">
        <f>-STOA!N81</f>
        <v>0</v>
      </c>
      <c r="AC81">
        <f t="shared" si="3"/>
        <v>15.150522735517649</v>
      </c>
      <c r="AD81">
        <f t="shared" si="4"/>
        <v>1620.1180286353062</v>
      </c>
      <c r="AE81">
        <f>'IDT-1'!B81</f>
        <v>150</v>
      </c>
      <c r="AF81" s="24"/>
      <c r="AG81">
        <f t="shared" si="5"/>
        <v>1770.1180286353062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-43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10.263120000000001</v>
      </c>
      <c r="E82">
        <f>GT_NG!P82</f>
        <v>13.543876337693224</v>
      </c>
      <c r="F82">
        <f>GT_Spot!P82</f>
        <v>0</v>
      </c>
      <c r="G82">
        <f>PPCL_NG!P82</f>
        <v>43.6</v>
      </c>
      <c r="H82">
        <f>PPCL_Spot!P82</f>
        <v>0</v>
      </c>
      <c r="I82">
        <f>Bawana_NG!P82</f>
        <v>82.253887602212032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1047.6560816620708</v>
      </c>
      <c r="P82" s="36">
        <v>107.48000000000002</v>
      </c>
      <c r="Q82" s="36">
        <v>31.405608221476513</v>
      </c>
      <c r="R82" s="38">
        <v>0</v>
      </c>
      <c r="S82" s="38">
        <v>0</v>
      </c>
      <c r="T82" s="37">
        <f>SUMPRODUCT(LTA!J82:AN82,LTA!J$101:AN$101,LTA!J$103:AN$103)</f>
        <v>28.64</v>
      </c>
      <c r="U82" s="37">
        <f>SUMPRODUCT(LTA!J82:AN82,LTA!J$102:AN$102,LTA!J$103:AN$103)</f>
        <v>358.46000000000004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9.9</v>
      </c>
      <c r="AB82" s="75">
        <f>-STOA!N82</f>
        <v>0</v>
      </c>
      <c r="AC82">
        <f t="shared" si="3"/>
        <v>16.006823489032989</v>
      </c>
      <c r="AD82">
        <f t="shared" si="4"/>
        <v>1632.1957503344199</v>
      </c>
      <c r="AE82">
        <f>'IDT-1'!B82</f>
        <v>150</v>
      </c>
      <c r="AF82" s="24"/>
      <c r="AG82">
        <f t="shared" si="5"/>
        <v>1782.1957503344199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-85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10.263120000000001</v>
      </c>
      <c r="E83">
        <f>GT_NG!P83</f>
        <v>13.543876337693224</v>
      </c>
      <c r="F83">
        <f>GT_Spot!P83</f>
        <v>0</v>
      </c>
      <c r="G83">
        <f>PPCL_NG!P83</f>
        <v>43.957164053932004</v>
      </c>
      <c r="H83">
        <f>PPCL_Spot!P83</f>
        <v>0</v>
      </c>
      <c r="I83">
        <f>Bawana_NG!P83</f>
        <v>82.253887602212032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1092.0725633228099</v>
      </c>
      <c r="P83" s="36">
        <v>107.48000000000002</v>
      </c>
      <c r="Q83" s="36">
        <v>31.405608221476513</v>
      </c>
      <c r="R83" s="38">
        <v>0</v>
      </c>
      <c r="S83" s="38">
        <v>0</v>
      </c>
      <c r="T83" s="37">
        <f>SUMPRODUCT(LTA!J83:AN83,LTA!J$101:AN$101,LTA!J$103:AN$103)</f>
        <v>33.61</v>
      </c>
      <c r="U83" s="37">
        <f>SUMPRODUCT(LTA!J83:AN83,LTA!J$102:AN$102,LTA!J$103:AN$103)</f>
        <v>381.93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9.9</v>
      </c>
      <c r="AB83" s="75">
        <f>-STOA!N83</f>
        <v>0</v>
      </c>
      <c r="AC83">
        <f t="shared" si="3"/>
        <v>17.139400585042836</v>
      </c>
      <c r="AD83">
        <f t="shared" si="4"/>
        <v>1649.2768189530807</v>
      </c>
      <c r="AE83">
        <f>'IDT-1'!B83</f>
        <v>150</v>
      </c>
      <c r="AF83" s="24"/>
      <c r="AG83">
        <f t="shared" si="5"/>
        <v>1799.2768189530807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-140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10.263120000000001</v>
      </c>
      <c r="E84">
        <f>GT_NG!P84</f>
        <v>13.543876337693224</v>
      </c>
      <c r="F84">
        <f>GT_Spot!P84</f>
        <v>0</v>
      </c>
      <c r="G84">
        <f>PPCL_NG!P84</f>
        <v>43.957164053932004</v>
      </c>
      <c r="H84">
        <f>PPCL_Spot!P84</f>
        <v>0</v>
      </c>
      <c r="I84">
        <f>Bawana_NG!P84</f>
        <v>82.253887602212032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1092.0725633228099</v>
      </c>
      <c r="P84" s="36">
        <v>107.48000000000002</v>
      </c>
      <c r="Q84" s="36">
        <v>31.405608221476513</v>
      </c>
      <c r="R84" s="38">
        <v>0</v>
      </c>
      <c r="S84" s="38">
        <v>0</v>
      </c>
      <c r="T84" s="37">
        <f>SUMPRODUCT(LTA!J84:AN84,LTA!J$101:AN$101,LTA!J$103:AN$103)</f>
        <v>33.56</v>
      </c>
      <c r="U84" s="37">
        <f>SUMPRODUCT(LTA!J84:AN84,LTA!J$102:AN$102,LTA!J$103:AN$103)</f>
        <v>386.93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9.9</v>
      </c>
      <c r="AB84" s="75">
        <f>-STOA!N84</f>
        <v>0</v>
      </c>
      <c r="AC84">
        <f t="shared" si="3"/>
        <v>17.253985605220397</v>
      </c>
      <c r="AD84">
        <f t="shared" si="4"/>
        <v>1646.1122339329033</v>
      </c>
      <c r="AE84">
        <f>'IDT-1'!B84</f>
        <v>150</v>
      </c>
      <c r="AF84" s="24"/>
      <c r="AG84">
        <f t="shared" si="5"/>
        <v>1796.1122339329033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-148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10.263120000000001</v>
      </c>
      <c r="E85">
        <f>GT_NG!P85</f>
        <v>14.301733102253031</v>
      </c>
      <c r="F85">
        <f>GT_Spot!P85</f>
        <v>0</v>
      </c>
      <c r="G85">
        <f>PPCL_NG!P85</f>
        <v>43.957164053932004</v>
      </c>
      <c r="H85">
        <f>PPCL_Spot!P85</f>
        <v>0</v>
      </c>
      <c r="I85">
        <f>Bawana_NG!P85</f>
        <v>82.253887602212032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972.95514134603366</v>
      </c>
      <c r="P85" s="36">
        <v>107.48000000000002</v>
      </c>
      <c r="Q85" s="36">
        <v>31.405608221476513</v>
      </c>
      <c r="R85" s="38">
        <v>0</v>
      </c>
      <c r="S85" s="38">
        <v>0</v>
      </c>
      <c r="T85" s="37">
        <f>SUMPRODUCT(LTA!J85:AN85,LTA!J$101:AN$101,LTA!J$103:AN$103)</f>
        <v>34.93</v>
      </c>
      <c r="U85" s="37">
        <f>SUMPRODUCT(LTA!J85:AN85,LTA!J$102:AN$102,LTA!J$103:AN$103)</f>
        <v>417.6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9.9</v>
      </c>
      <c r="AB85" s="75">
        <f>-STOA!N85</f>
        <v>0</v>
      </c>
      <c r="AC85">
        <f t="shared" si="3"/>
        <v>15.677585699310926</v>
      </c>
      <c r="AD85">
        <f t="shared" si="4"/>
        <v>1653.3690686265968</v>
      </c>
      <c r="AE85">
        <f>'IDT-1'!B85</f>
        <v>150</v>
      </c>
      <c r="AF85" s="24"/>
      <c r="AG85">
        <f t="shared" si="5"/>
        <v>1803.3690686265968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-56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10.263120000000001</v>
      </c>
      <c r="E86">
        <f>GT_NG!P86</f>
        <v>14.301733102253031</v>
      </c>
      <c r="F86">
        <f>GT_Spot!P86</f>
        <v>0</v>
      </c>
      <c r="G86">
        <f>PPCL_NG!P86</f>
        <v>43.957164053932004</v>
      </c>
      <c r="H86">
        <f>PPCL_Spot!P86</f>
        <v>0</v>
      </c>
      <c r="I86">
        <f>Bawana_NG!P86</f>
        <v>82.253887602212032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903.57336014793509</v>
      </c>
      <c r="P86" s="36">
        <v>107.48000000000002</v>
      </c>
      <c r="Q86" s="36">
        <v>31.405608221476513</v>
      </c>
      <c r="R86" s="38">
        <v>0</v>
      </c>
      <c r="S86" s="38">
        <v>0</v>
      </c>
      <c r="T86" s="37">
        <f>SUMPRODUCT(LTA!J86:AN86,LTA!J$101:AN$101,LTA!J$103:AN$103)</f>
        <v>34.370000000000005</v>
      </c>
      <c r="U86" s="37">
        <f>SUMPRODUCT(LTA!J86:AN86,LTA!J$102:AN$102,LTA!J$103:AN$103)</f>
        <v>477.43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9.9</v>
      </c>
      <c r="AB86" s="75">
        <f>-STOA!N86</f>
        <v>0</v>
      </c>
      <c r="AC86">
        <f t="shared" si="3"/>
        <v>15.561967642201072</v>
      </c>
      <c r="AD86">
        <f t="shared" si="4"/>
        <v>1646.3729054856078</v>
      </c>
      <c r="AE86">
        <f>'IDT-1'!B86</f>
        <v>150</v>
      </c>
      <c r="AF86" s="24"/>
      <c r="AG86">
        <f t="shared" si="5"/>
        <v>1796.3729054856078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-53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10.263120000000001</v>
      </c>
      <c r="E87">
        <f>GT_NG!P87</f>
        <v>14.301733102253031</v>
      </c>
      <c r="F87">
        <f>GT_Spot!P87</f>
        <v>0</v>
      </c>
      <c r="G87">
        <f>PPCL_NG!P87</f>
        <v>44.25</v>
      </c>
      <c r="H87">
        <f>PPCL_Spot!P87</f>
        <v>0</v>
      </c>
      <c r="I87">
        <f>Bawana_NG!P87</f>
        <v>82.253887602212032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900.30891412627363</v>
      </c>
      <c r="P87" s="36">
        <v>107.48000000000002</v>
      </c>
      <c r="Q87" s="36">
        <v>31.405608221476513</v>
      </c>
      <c r="R87" s="38">
        <v>0</v>
      </c>
      <c r="S87" s="38">
        <v>0</v>
      </c>
      <c r="T87" s="37">
        <f>SUMPRODUCT(LTA!J87:AN87,LTA!J$101:AN$101,LTA!J$103:AN$103)</f>
        <v>33.92</v>
      </c>
      <c r="U87" s="37">
        <f>SUMPRODUCT(LTA!J87:AN87,LTA!J$102:AN$102,LTA!J$103:AN$103)</f>
        <v>487.85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14.5</v>
      </c>
      <c r="Z87" s="34">
        <f>IEX!N87</f>
        <v>0</v>
      </c>
      <c r="AA87" s="75">
        <f>STOA!H87</f>
        <v>22.46</v>
      </c>
      <c r="AB87" s="75">
        <f>-STOA!N87</f>
        <v>0</v>
      </c>
      <c r="AC87">
        <f t="shared" si="3"/>
        <v>16.128025299201706</v>
      </c>
      <c r="AD87">
        <f t="shared" si="4"/>
        <v>1649.8652377530136</v>
      </c>
      <c r="AE87">
        <f>'IDT-1'!B87</f>
        <v>134.012</v>
      </c>
      <c r="AF87" s="24"/>
      <c r="AG87">
        <f t="shared" si="5"/>
        <v>1783.8772377530136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-83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10.263120000000001</v>
      </c>
      <c r="E88">
        <f>GT_NG!P88</f>
        <v>14.301733102253031</v>
      </c>
      <c r="F88">
        <f>GT_Spot!P88</f>
        <v>0</v>
      </c>
      <c r="G88">
        <f>PPCL_NG!P88</f>
        <v>44.25</v>
      </c>
      <c r="H88">
        <f>PPCL_Spot!P88</f>
        <v>0</v>
      </c>
      <c r="I88">
        <f>Bawana_NG!P88</f>
        <v>82.253887602212032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896.44492518043876</v>
      </c>
      <c r="P88" s="36">
        <v>107.48000000000002</v>
      </c>
      <c r="Q88" s="36">
        <v>31.405608221476513</v>
      </c>
      <c r="R88" s="38">
        <v>0</v>
      </c>
      <c r="S88" s="38">
        <v>0</v>
      </c>
      <c r="T88" s="37">
        <f>SUMPRODUCT(LTA!J88:AN88,LTA!J$101:AN$101,LTA!J$103:AN$103)</f>
        <v>33.799999999999997</v>
      </c>
      <c r="U88" s="37">
        <f>SUMPRODUCT(LTA!J88:AN88,LTA!J$102:AN$102,LTA!J$103:AN$103)</f>
        <v>485.9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27.06</v>
      </c>
      <c r="Z88" s="34">
        <f>IEX!N88</f>
        <v>0</v>
      </c>
      <c r="AA88" s="75">
        <f>STOA!H88</f>
        <v>48.55</v>
      </c>
      <c r="AB88" s="75">
        <f>-STOA!N88</f>
        <v>0</v>
      </c>
      <c r="AC88">
        <f t="shared" si="3"/>
        <v>16.415926196478356</v>
      </c>
      <c r="AD88">
        <f t="shared" si="4"/>
        <v>1682.2933479099017</v>
      </c>
      <c r="AE88">
        <f>'IDT-1'!B88</f>
        <v>121.866</v>
      </c>
      <c r="AF88" s="24"/>
      <c r="AG88">
        <f t="shared" si="5"/>
        <v>1804.1593479099017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-83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10.263120000000001</v>
      </c>
      <c r="E89">
        <f>GT_NG!P89</f>
        <v>14.301733102253031</v>
      </c>
      <c r="F89">
        <f>GT_Spot!P89</f>
        <v>0</v>
      </c>
      <c r="G89">
        <f>PPCL_NG!P89</f>
        <v>44.25</v>
      </c>
      <c r="H89">
        <f>PPCL_Spot!P89</f>
        <v>0</v>
      </c>
      <c r="I89">
        <f>Bawana_NG!P89</f>
        <v>82.253887602212032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836.63396097003545</v>
      </c>
      <c r="P89" s="36">
        <v>107.48000000000002</v>
      </c>
      <c r="Q89" s="36">
        <v>31.405608221476513</v>
      </c>
      <c r="R89" s="38">
        <v>0</v>
      </c>
      <c r="S89" s="38">
        <v>0</v>
      </c>
      <c r="T89" s="37">
        <f>SUMPRODUCT(LTA!J89:AN89,LTA!J$101:AN$101,LTA!J$103:AN$103)</f>
        <v>46.660000000000004</v>
      </c>
      <c r="U89" s="37">
        <f>SUMPRODUCT(LTA!J89:AN89,LTA!J$102:AN$102,LTA!J$103:AN$103)</f>
        <v>497.06000000000006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63.78</v>
      </c>
      <c r="Z89" s="34">
        <f>IEX!N89</f>
        <v>0</v>
      </c>
      <c r="AA89" s="75">
        <f>STOA!H89</f>
        <v>75.61</v>
      </c>
      <c r="AB89" s="75">
        <f>-STOA!N89</f>
        <v>0</v>
      </c>
      <c r="AC89">
        <f t="shared" si="3"/>
        <v>16.378129630716561</v>
      </c>
      <c r="AD89">
        <f t="shared" si="4"/>
        <v>1742.3201802652607</v>
      </c>
      <c r="AE89">
        <f>'IDT-1'!B89</f>
        <v>83.548000000000002</v>
      </c>
      <c r="AF89" s="24"/>
      <c r="AG89">
        <f t="shared" si="5"/>
        <v>1825.8681802652607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-51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10.263120000000001</v>
      </c>
      <c r="E90">
        <f>GT_NG!P90</f>
        <v>14.301733102253031</v>
      </c>
      <c r="F90">
        <f>GT_Spot!P90</f>
        <v>0</v>
      </c>
      <c r="G90">
        <f>PPCL_NG!P90</f>
        <v>44.25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885.22797679202586</v>
      </c>
      <c r="P90" s="36">
        <v>107.48000000000002</v>
      </c>
      <c r="Q90" s="36">
        <v>31.405608221476513</v>
      </c>
      <c r="R90" s="38">
        <v>0</v>
      </c>
      <c r="S90" s="38">
        <v>0</v>
      </c>
      <c r="T90" s="37">
        <f>SUMPRODUCT(LTA!J90:AN90,LTA!J$101:AN$101,LTA!J$103:AN$103)</f>
        <v>46.050000000000004</v>
      </c>
      <c r="U90" s="37">
        <f>SUMPRODUCT(LTA!J90:AN90,LTA!J$102:AN$102,LTA!J$103:AN$103)</f>
        <v>468.7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82.14</v>
      </c>
      <c r="Z90" s="34">
        <f>IEX!N90</f>
        <v>0</v>
      </c>
      <c r="AA90" s="75">
        <f>STOA!H90</f>
        <v>103.63000000000001</v>
      </c>
      <c r="AB90" s="75">
        <f>-STOA!N90</f>
        <v>0</v>
      </c>
      <c r="AC90">
        <f t="shared" si="3"/>
        <v>17.329666088724132</v>
      </c>
      <c r="AD90">
        <f t="shared" si="4"/>
        <v>1769.1426616617707</v>
      </c>
      <c r="AE90">
        <f>'IDT-1'!B90</f>
        <v>64.02600000000001</v>
      </c>
      <c r="AF90" s="24"/>
      <c r="AG90">
        <f t="shared" si="5"/>
        <v>1833.1686616617708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-91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10.263120000000001</v>
      </c>
      <c r="E91">
        <f>GT_NG!P91</f>
        <v>14.301733102253031</v>
      </c>
      <c r="F91">
        <f>GT_Spot!P91</f>
        <v>0</v>
      </c>
      <c r="G91">
        <f>PPCL_NG!P91</f>
        <v>44.25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890.08243548882774</v>
      </c>
      <c r="P91" s="36">
        <v>107.48000000000002</v>
      </c>
      <c r="Q91" s="36">
        <v>31.405608221476513</v>
      </c>
      <c r="R91" s="38">
        <v>0</v>
      </c>
      <c r="S91" s="38">
        <v>0</v>
      </c>
      <c r="T91" s="37">
        <f>SUMPRODUCT(LTA!J91:AN91,LTA!J$101:AN$101,LTA!J$103:AN$103)</f>
        <v>44.760000000000005</v>
      </c>
      <c r="U91" s="37">
        <f>SUMPRODUCT(LTA!J91:AN91,LTA!J$102:AN$102,LTA!J$103:AN$103)</f>
        <v>406.96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96.63</v>
      </c>
      <c r="Z91" s="34">
        <f>IEX!N91</f>
        <v>0</v>
      </c>
      <c r="AA91" s="75">
        <f>STOA!H91</f>
        <v>174.13</v>
      </c>
      <c r="AB91" s="75">
        <f>-STOA!N91</f>
        <v>0</v>
      </c>
      <c r="AC91">
        <f t="shared" si="3"/>
        <v>17.636658345433545</v>
      </c>
      <c r="AD91">
        <f t="shared" si="4"/>
        <v>1787.6501281018629</v>
      </c>
      <c r="AE91">
        <f>'IDT-1'!B91</f>
        <v>49.25</v>
      </c>
      <c r="AF91" s="24"/>
      <c r="AG91">
        <f t="shared" si="5"/>
        <v>1836.9001281018629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-99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10.263120000000001</v>
      </c>
      <c r="E92">
        <f>GT_NG!P92</f>
        <v>14.301733102253031</v>
      </c>
      <c r="F92">
        <f>GT_Spot!P92</f>
        <v>0</v>
      </c>
      <c r="G92">
        <f>PPCL_NG!P92</f>
        <v>44.25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889.10290351290564</v>
      </c>
      <c r="P92" s="36">
        <v>107.48000000000002</v>
      </c>
      <c r="Q92" s="36">
        <v>31.405608221476513</v>
      </c>
      <c r="R92" s="38">
        <v>0</v>
      </c>
      <c r="S92" s="38">
        <v>0</v>
      </c>
      <c r="T92" s="37">
        <f>SUMPRODUCT(LTA!J92:AN92,LTA!J$101:AN$101,LTA!J$103:AN$103)</f>
        <v>44.08</v>
      </c>
      <c r="U92" s="37">
        <f>SUMPRODUCT(LTA!J92:AN92,LTA!J$102:AN$102,LTA!J$103:AN$103)</f>
        <v>405.86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126.59</v>
      </c>
      <c r="Z92" s="34">
        <f>IEX!N92</f>
        <v>0</v>
      </c>
      <c r="AA92" s="75">
        <f>STOA!H92</f>
        <v>184.76</v>
      </c>
      <c r="AB92" s="75">
        <f>-STOA!N92</f>
        <v>0</v>
      </c>
      <c r="AC92">
        <f t="shared" si="3"/>
        <v>17.996200846612012</v>
      </c>
      <c r="AD92">
        <f t="shared" si="4"/>
        <v>1822.121053624762</v>
      </c>
      <c r="AE92">
        <f>'IDT-1'!B92</f>
        <v>18.023</v>
      </c>
      <c r="AF92" s="24"/>
      <c r="AG92">
        <f t="shared" si="5"/>
        <v>1840.1440536247619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-102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10.263120000000001</v>
      </c>
      <c r="E93">
        <f>GT_NG!P93</f>
        <v>14.815838247683237</v>
      </c>
      <c r="F93">
        <f>GT_Spot!P93</f>
        <v>0</v>
      </c>
      <c r="G93">
        <f>PPCL_NG!P93</f>
        <v>44.25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876.59939312590382</v>
      </c>
      <c r="P93" s="36">
        <v>107.48000000000002</v>
      </c>
      <c r="Q93" s="36">
        <v>31.405608221476513</v>
      </c>
      <c r="R93" s="38">
        <v>0</v>
      </c>
      <c r="S93" s="38">
        <v>0</v>
      </c>
      <c r="T93" s="37">
        <f>SUMPRODUCT(LTA!J93:AN93,LTA!J$101:AN$101,LTA!J$103:AN$103)</f>
        <v>43.83</v>
      </c>
      <c r="U93" s="37">
        <f>SUMPRODUCT(LTA!J93:AN93,LTA!J$102:AN$102,LTA!J$103:AN$103)</f>
        <v>401.39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140.12</v>
      </c>
      <c r="Z93" s="34">
        <f>IEX!N93</f>
        <v>0</v>
      </c>
      <c r="AA93" s="75">
        <f>STOA!H93</f>
        <v>201.18</v>
      </c>
      <c r="AB93" s="75">
        <f>-STOA!N93</f>
        <v>0</v>
      </c>
      <c r="AC93">
        <f t="shared" si="3"/>
        <v>18.370183778629851</v>
      </c>
      <c r="AD93">
        <f t="shared" si="4"/>
        <v>1805.9876654511729</v>
      </c>
      <c r="AE93">
        <f>'IDT-1'!B93</f>
        <v>4.7869999999999999</v>
      </c>
      <c r="AF93" s="24"/>
      <c r="AG93">
        <f t="shared" si="5"/>
        <v>1810.774665451173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-131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10.263120000000001</v>
      </c>
      <c r="E94">
        <f>GT_NG!P94</f>
        <v>14.815838247683237</v>
      </c>
      <c r="F94">
        <f>GT_Spot!P94</f>
        <v>0</v>
      </c>
      <c r="G94">
        <f>PPCL_NG!P94</f>
        <v>44.25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875.41784027653853</v>
      </c>
      <c r="P94" s="36">
        <v>107.48000000000002</v>
      </c>
      <c r="Q94" s="36">
        <v>31.405608221476513</v>
      </c>
      <c r="R94" s="38">
        <v>0</v>
      </c>
      <c r="S94" s="38">
        <v>0</v>
      </c>
      <c r="T94" s="37">
        <f>SUMPRODUCT(LTA!J94:AN94,LTA!J$101:AN$101,LTA!J$103:AN$103)</f>
        <v>40.57</v>
      </c>
      <c r="U94" s="37">
        <f>SUMPRODUCT(LTA!J94:AN94,LTA!J$102:AN$102,LTA!J$103:AN$103)</f>
        <v>401.11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144.94</v>
      </c>
      <c r="Z94" s="34">
        <f>IEX!N94</f>
        <v>0</v>
      </c>
      <c r="AA94" s="75">
        <f>STOA!H94</f>
        <v>212.78</v>
      </c>
      <c r="AB94" s="75">
        <f>-STOA!N94</f>
        <v>0</v>
      </c>
      <c r="AC94">
        <f t="shared" si="3"/>
        <v>18.553033261255198</v>
      </c>
      <c r="AD94">
        <f t="shared" si="4"/>
        <v>1808.5032631191823</v>
      </c>
      <c r="AE94">
        <f>'IDT-1'!B94</f>
        <v>0</v>
      </c>
      <c r="AF94" s="24"/>
      <c r="AG94">
        <f t="shared" si="5"/>
        <v>1808.5032631191823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-140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10.263120000000001</v>
      </c>
      <c r="E95">
        <f>GT_NG!P95</f>
        <v>14.815838247683237</v>
      </c>
      <c r="F95">
        <f>GT_Spot!P95</f>
        <v>0</v>
      </c>
      <c r="G95">
        <f>PPCL_NG!P95</f>
        <v>44.25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820.42954500289522</v>
      </c>
      <c r="P95" s="36">
        <v>107.48000000000002</v>
      </c>
      <c r="Q95" s="36">
        <v>31.405608221476513</v>
      </c>
      <c r="R95" s="38">
        <v>0</v>
      </c>
      <c r="S95" s="38">
        <v>0</v>
      </c>
      <c r="T95" s="37">
        <f>SUMPRODUCT(LTA!J95:AN95,LTA!J$101:AN$101,LTA!J$103:AN$103)</f>
        <v>38.44</v>
      </c>
      <c r="U95" s="37">
        <f>SUMPRODUCT(LTA!J95:AN95,LTA!J$102:AN$102,LTA!J$103:AN$103)</f>
        <v>430.67999999999995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144.94</v>
      </c>
      <c r="Z95" s="34">
        <f>IEX!N95</f>
        <v>0</v>
      </c>
      <c r="AA95" s="75">
        <f>STOA!H95</f>
        <v>213.7</v>
      </c>
      <c r="AB95" s="75">
        <f>-STOA!N95</f>
        <v>0</v>
      </c>
      <c r="AC95">
        <f t="shared" si="3"/>
        <v>18.150019839925424</v>
      </c>
      <c r="AD95">
        <f t="shared" si="4"/>
        <v>1801.2779812668689</v>
      </c>
      <c r="AE95">
        <f>'IDT-1'!B95</f>
        <v>0</v>
      </c>
      <c r="AF95" s="24"/>
      <c r="AG95">
        <f t="shared" si="5"/>
        <v>1801.2779812668689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-121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10.263120000000001</v>
      </c>
      <c r="E96">
        <f>GT_NG!P96</f>
        <v>14.815838247683237</v>
      </c>
      <c r="F96">
        <f>GT_Spot!P96</f>
        <v>0</v>
      </c>
      <c r="G96">
        <f>PPCL_NG!P96</f>
        <v>44.25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794.48091928778911</v>
      </c>
      <c r="P96" s="36">
        <v>107.48000000000002</v>
      </c>
      <c r="Q96" s="36">
        <v>31.405608221476513</v>
      </c>
      <c r="R96" s="38">
        <v>0</v>
      </c>
      <c r="S96" s="38">
        <v>0</v>
      </c>
      <c r="T96" s="37">
        <f>SUMPRODUCT(LTA!J96:AN96,LTA!J$101:AN$101,LTA!J$103:AN$103)</f>
        <v>35.65</v>
      </c>
      <c r="U96" s="37">
        <f>SUMPRODUCT(LTA!J96:AN96,LTA!J$102:AN$102,LTA!J$103:AN$103)</f>
        <v>447.75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144.94999999999999</v>
      </c>
      <c r="Z96" s="34">
        <f>IEX!N96</f>
        <v>0</v>
      </c>
      <c r="AA96" s="75">
        <f>STOA!H96</f>
        <v>205.97000000000003</v>
      </c>
      <c r="AB96" s="75">
        <f>-STOA!N96</f>
        <v>0</v>
      </c>
      <c r="AC96">
        <f t="shared" si="3"/>
        <v>17.828471765755172</v>
      </c>
      <c r="AD96">
        <f t="shared" si="4"/>
        <v>1799.210903625933</v>
      </c>
      <c r="AE96">
        <f>'IDT-1'!B96</f>
        <v>0</v>
      </c>
      <c r="AF96" s="24"/>
      <c r="AG96">
        <f t="shared" si="5"/>
        <v>1799.210903625933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-104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10.263120000000001</v>
      </c>
      <c r="E97">
        <f>GT_NG!P97</f>
        <v>14.815838247683237</v>
      </c>
      <c r="F97">
        <f>GT_Spot!P97</f>
        <v>0</v>
      </c>
      <c r="G97">
        <f>PPCL_NG!P97</f>
        <v>44.25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776.37233332027995</v>
      </c>
      <c r="P97" s="36">
        <v>107.48000000000002</v>
      </c>
      <c r="Q97" s="36">
        <v>31.405608221476513</v>
      </c>
      <c r="R97" s="38">
        <v>0</v>
      </c>
      <c r="S97" s="38">
        <v>0</v>
      </c>
      <c r="T97" s="37">
        <f>SUMPRODUCT(LTA!J97:AN97,LTA!J$101:AN$101,LTA!J$103:AN$103)</f>
        <v>34.239999999999995</v>
      </c>
      <c r="U97" s="37">
        <f>SUMPRODUCT(LTA!J97:AN97,LTA!J$102:AN$102,LTA!J$103:AN$103)</f>
        <v>452.56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144.94999999999999</v>
      </c>
      <c r="Z97" s="34">
        <f>IEX!N97</f>
        <v>0</v>
      </c>
      <c r="AA97" s="75">
        <f>STOA!H97</f>
        <v>191.47</v>
      </c>
      <c r="AB97" s="75">
        <f>-STOA!N97</f>
        <v>0</v>
      </c>
      <c r="AC97">
        <f t="shared" si="3"/>
        <v>17.242945490919862</v>
      </c>
      <c r="AD97">
        <f t="shared" si="4"/>
        <v>1807.5878439332589</v>
      </c>
      <c r="AE97">
        <f>'IDT-1'!B97</f>
        <v>0</v>
      </c>
      <c r="AF97" s="24"/>
      <c r="AG97">
        <f t="shared" si="5"/>
        <v>1807.5878439332589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-67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10.263120000000001</v>
      </c>
      <c r="E98">
        <f>GT_NG!P98</f>
        <v>14.815838247683237</v>
      </c>
      <c r="F98">
        <f>GT_Spot!P98</f>
        <v>0</v>
      </c>
      <c r="G98">
        <f>PPCL_NG!P98</f>
        <v>44.25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770.83041317953655</v>
      </c>
      <c r="P98" s="36">
        <v>107.48000000000002</v>
      </c>
      <c r="Q98" s="36">
        <v>31.405608221476513</v>
      </c>
      <c r="R98" s="38">
        <v>0</v>
      </c>
      <c r="S98" s="38">
        <v>0</v>
      </c>
      <c r="T98" s="37">
        <f>SUMPRODUCT(LTA!J98:AN98,LTA!J$101:AN$101,LTA!J$103:AN$103)</f>
        <v>33.989999999999995</v>
      </c>
      <c r="U98" s="37">
        <f>SUMPRODUCT(LTA!J98:AN98,LTA!J$102:AN$102,LTA!J$103:AN$103)</f>
        <v>455.97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144.94</v>
      </c>
      <c r="Z98" s="34">
        <f>IEX!N98</f>
        <v>0</v>
      </c>
      <c r="AA98" s="75">
        <f>STOA!H98</f>
        <v>173.11</v>
      </c>
      <c r="AB98" s="75">
        <f>-STOA!N98</f>
        <v>0</v>
      </c>
      <c r="AC98">
        <f t="shared" si="3"/>
        <v>16.936034808370589</v>
      </c>
      <c r="AD98">
        <f t="shared" si="4"/>
        <v>1801.1428344750652</v>
      </c>
      <c r="AE98">
        <f>'IDT-1'!B98</f>
        <v>0</v>
      </c>
      <c r="AF98" s="24"/>
      <c r="AG98">
        <f t="shared" si="5"/>
        <v>1801.1428344750652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-53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0.24143363999999939</v>
      </c>
      <c r="E99">
        <f t="shared" si="6"/>
        <v>0.33814537955690538</v>
      </c>
      <c r="F99">
        <f t="shared" si="6"/>
        <v>0</v>
      </c>
      <c r="G99">
        <f t="shared" si="6"/>
        <v>1.0527682551125737</v>
      </c>
      <c r="H99">
        <f t="shared" si="6"/>
        <v>0</v>
      </c>
      <c r="I99">
        <f t="shared" si="6"/>
        <v>2.0051833910267791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20.820409389923444</v>
      </c>
      <c r="P99" s="36">
        <f t="shared" si="6"/>
        <v>2.5795356693564662</v>
      </c>
      <c r="Q99" s="36">
        <f t="shared" si="6"/>
        <v>0.71571589622543896</v>
      </c>
      <c r="R99" s="38">
        <f t="shared" si="6"/>
        <v>0.44882941919191915</v>
      </c>
      <c r="S99" s="38">
        <f t="shared" si="6"/>
        <v>0</v>
      </c>
      <c r="T99" s="37">
        <f t="shared" si="6"/>
        <v>4.5852375000000025</v>
      </c>
      <c r="U99" s="37">
        <f t="shared" si="6"/>
        <v>4.7445600000000008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0.84523500000000018</v>
      </c>
      <c r="Z99" s="34">
        <f t="shared" si="6"/>
        <v>0</v>
      </c>
      <c r="AA99" s="75">
        <f t="shared" si="6"/>
        <v>1.0865475000000009</v>
      </c>
      <c r="AB99" s="75">
        <f t="shared" si="6"/>
        <v>0</v>
      </c>
      <c r="AC99">
        <f t="shared" si="6"/>
        <v>0.35818095377693204</v>
      </c>
      <c r="AD99">
        <f t="shared" si="6"/>
        <v>38.853612586616592</v>
      </c>
      <c r="AE99">
        <f t="shared" si="6"/>
        <v>1.1068860000000003</v>
      </c>
      <c r="AG99">
        <f t="shared" si="6"/>
        <v>39.960498586616602</v>
      </c>
      <c r="AI99">
        <f t="shared" si="6"/>
        <v>0</v>
      </c>
      <c r="AJ99">
        <f t="shared" si="6"/>
        <v>0</v>
      </c>
      <c r="AK99">
        <f t="shared" si="6"/>
        <v>0.39473749999999996</v>
      </c>
      <c r="AL99">
        <f t="shared" si="6"/>
        <v>-0.74199999999999999</v>
      </c>
      <c r="AM99">
        <f t="shared" si="6"/>
        <v>0</v>
      </c>
      <c r="AN99">
        <f t="shared" si="6"/>
        <v>0</v>
      </c>
      <c r="AO99">
        <f t="shared" si="6"/>
        <v>9.5454999999999998E-2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45201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5.5292099999999991</v>
      </c>
      <c r="E3">
        <f>GT_NG!Q3</f>
        <v>7.9953783939919116</v>
      </c>
      <c r="F3">
        <f>GT_Spot!Q3</f>
        <v>0</v>
      </c>
      <c r="G3">
        <f>PPCL_NG!Q3</f>
        <v>24.968389136184761</v>
      </c>
      <c r="H3">
        <f>PPCL_Spot!Q3</f>
        <v>0</v>
      </c>
      <c r="I3">
        <f>Bawana_NG!Q3</f>
        <v>47.562247955759325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624.45272504056186</v>
      </c>
      <c r="P3" s="36">
        <v>62.150000000000006</v>
      </c>
      <c r="Q3" s="36">
        <v>18.167459451901571</v>
      </c>
      <c r="R3" s="38">
        <v>0</v>
      </c>
      <c r="S3" s="38">
        <v>0</v>
      </c>
      <c r="T3" s="37">
        <f>SUMPRODUCT(LTA!J3:AN3,LTA!J$101:AN$101,LTA!J$104:AN$104)</f>
        <v>25.01</v>
      </c>
      <c r="U3" s="37">
        <f>SUMPRODUCT(LTA!J3:AN3,LTA!J$102:AN$102,LTA!J$104:AN$104)</f>
        <v>110.36999999999999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57.010000000000005</v>
      </c>
      <c r="AB3" s="75">
        <f>-STOA!O3</f>
        <v>0</v>
      </c>
      <c r="AC3">
        <f>SUMIF(B3:AB3,"&gt;0")*$AC$2-SUMIF(B3:AB3,"&lt;0")*($AC$2/(1-$AC$2))+SUMIF(AI3:AR3,"&gt;0")*$AC$2-SUMIF(AI3:AR3,"&lt;0")*($AC$2/(1-$AC$2))</f>
        <v>9.0349196078099148</v>
      </c>
      <c r="AD3">
        <f>SUM(B3:AB3,AI3:AR3)-AC3</f>
        <v>1017.6604903705894</v>
      </c>
      <c r="AE3">
        <f>'IDT-1'!C3</f>
        <v>0</v>
      </c>
      <c r="AF3" s="24"/>
      <c r="AG3">
        <f>SUM(AD3:AF3)</f>
        <v>1017.6604903705894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43.48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5.5292099999999991</v>
      </c>
      <c r="E4">
        <f>GT_NG!Q4</f>
        <v>7.9953783939919116</v>
      </c>
      <c r="F4">
        <f>GT_Spot!Q4</f>
        <v>0</v>
      </c>
      <c r="G4">
        <f>PPCL_NG!Q4</f>
        <v>24.968389136184761</v>
      </c>
      <c r="H4">
        <f>PPCL_Spot!Q4</f>
        <v>0</v>
      </c>
      <c r="I4">
        <f>Bawana_NG!Q4</f>
        <v>47.562247955759325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624.60112967097371</v>
      </c>
      <c r="P4" s="36">
        <v>62.150000000000006</v>
      </c>
      <c r="Q4" s="36">
        <v>18.167459451901571</v>
      </c>
      <c r="R4" s="38">
        <v>0</v>
      </c>
      <c r="S4" s="38">
        <v>0</v>
      </c>
      <c r="T4" s="37">
        <f>SUMPRODUCT(LTA!J4:AN4,LTA!J$101:AN$101,LTA!J$104:AN$104)</f>
        <v>23.34</v>
      </c>
      <c r="U4" s="37">
        <f>SUMPRODUCT(LTA!J4:AN4,LTA!J$102:AN$102,LTA!J$104:AN$104)</f>
        <v>110.36999999999999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57.010000000000005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8.9365215685575397</v>
      </c>
      <c r="AD4">
        <f t="shared" ref="AD4:AD67" si="1">SUM(B4:AB4,AI4:AR4)-AC4</f>
        <v>1006.5772930402538</v>
      </c>
      <c r="AE4">
        <f>'IDT-1'!C4</f>
        <v>0</v>
      </c>
      <c r="AF4" s="24"/>
      <c r="AG4">
        <f t="shared" ref="AG4:AG67" si="2">SUM(AD4:AF4)</f>
        <v>1006.5772930402538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33.82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5.5292099999999991</v>
      </c>
      <c r="E5">
        <f>GT_NG!Q5</f>
        <v>7.9953783939919116</v>
      </c>
      <c r="F5">
        <f>GT_Spot!Q5</f>
        <v>0</v>
      </c>
      <c r="G5">
        <f>PPCL_NG!Q5</f>
        <v>24.968389136184761</v>
      </c>
      <c r="H5">
        <f>PPCL_Spot!Q5</f>
        <v>0</v>
      </c>
      <c r="I5">
        <f>Bawana_NG!Q5</f>
        <v>47.562247955759325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623.85815769777093</v>
      </c>
      <c r="P5" s="36">
        <v>62.150000000000006</v>
      </c>
      <c r="Q5" s="36">
        <v>18.167459451901571</v>
      </c>
      <c r="R5" s="38">
        <v>0</v>
      </c>
      <c r="S5" s="38">
        <v>0</v>
      </c>
      <c r="T5" s="37">
        <f>SUMPRODUCT(LTA!J5:AN5,LTA!J$101:AN$101,LTA!J$104:AN$104)</f>
        <v>20.010000000000002</v>
      </c>
      <c r="U5" s="37">
        <f>SUMPRODUCT(LTA!J5:AN5,LTA!J$102:AN$102,LTA!J$104:AN$104)</f>
        <v>109.53999999999999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57.010000000000005</v>
      </c>
      <c r="AB5" s="75">
        <f>-STOA!O5</f>
        <v>0</v>
      </c>
      <c r="AC5">
        <f t="shared" si="0"/>
        <v>8.9188954151933544</v>
      </c>
      <c r="AD5">
        <f t="shared" si="1"/>
        <v>1004.5919472204151</v>
      </c>
      <c r="AE5">
        <f>'IDT-1'!C5</f>
        <v>0</v>
      </c>
      <c r="AF5" s="24"/>
      <c r="AG5">
        <f t="shared" si="2"/>
        <v>1004.5919472204151</v>
      </c>
      <c r="AI5" s="34">
        <f>PXIL!I5</f>
        <v>0</v>
      </c>
      <c r="AJ5" s="34">
        <f>PXIL!O5</f>
        <v>0</v>
      </c>
      <c r="AK5" s="34">
        <f>RTM_IEX!I5</f>
        <v>22.23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14.49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5.5292099999999991</v>
      </c>
      <c r="E6">
        <f>GT_NG!Q6</f>
        <v>7.9953783939919116</v>
      </c>
      <c r="F6">
        <f>GT_Spot!Q6</f>
        <v>0</v>
      </c>
      <c r="G6">
        <f>PPCL_NG!Q6</f>
        <v>24.968389136184761</v>
      </c>
      <c r="H6">
        <f>PPCL_Spot!Q6</f>
        <v>0</v>
      </c>
      <c r="I6">
        <f>Bawana_NG!Q6</f>
        <v>47.562247955759325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629.96379892585026</v>
      </c>
      <c r="P6" s="36">
        <v>62.150000000000006</v>
      </c>
      <c r="Q6" s="36">
        <v>18.167459451901571</v>
      </c>
      <c r="R6" s="38">
        <v>0</v>
      </c>
      <c r="S6" s="38">
        <v>0</v>
      </c>
      <c r="T6" s="37">
        <f>SUMPRODUCT(LTA!J6:AN6,LTA!J$101:AN$101,LTA!J$104:AN$104)</f>
        <v>19.420000000000002</v>
      </c>
      <c r="U6" s="37">
        <f>SUMPRODUCT(LTA!J6:AN6,LTA!J$102:AN$102,LTA!J$104:AN$104)</f>
        <v>109.38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57.010000000000005</v>
      </c>
      <c r="AB6" s="75">
        <f>-STOA!O6</f>
        <v>0</v>
      </c>
      <c r="AC6">
        <f t="shared" si="0"/>
        <v>8.8129050580004531</v>
      </c>
      <c r="AD6">
        <f t="shared" si="1"/>
        <v>992.6535788056874</v>
      </c>
      <c r="AE6">
        <f>'IDT-1'!C6</f>
        <v>0</v>
      </c>
      <c r="AF6" s="24"/>
      <c r="AG6">
        <f t="shared" si="2"/>
        <v>992.6535788056874</v>
      </c>
      <c r="AI6" s="34">
        <f>PXIL!I6</f>
        <v>0</v>
      </c>
      <c r="AJ6" s="34">
        <f>PXIL!O6</f>
        <v>0</v>
      </c>
      <c r="AK6" s="34">
        <f>RTM_IEX!I6</f>
        <v>19.32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5.5292099999999991</v>
      </c>
      <c r="E7">
        <f>GT_NG!Q7</f>
        <v>7.9953783939919116</v>
      </c>
      <c r="F7">
        <f>GT_Spot!Q7</f>
        <v>0</v>
      </c>
      <c r="G7">
        <f>PPCL_NG!Q7</f>
        <v>24.968389136184761</v>
      </c>
      <c r="H7">
        <f>PPCL_Spot!Q7</f>
        <v>0</v>
      </c>
      <c r="I7">
        <f>Bawana_NG!Q7</f>
        <v>47.562247955759325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629.96388270486898</v>
      </c>
      <c r="P7" s="36">
        <v>62.150000000000006</v>
      </c>
      <c r="Q7" s="36">
        <v>18.167459451901571</v>
      </c>
      <c r="R7" s="38">
        <v>0</v>
      </c>
      <c r="S7" s="38">
        <v>0</v>
      </c>
      <c r="T7" s="37">
        <f>SUMPRODUCT(LTA!J7:AN7,LTA!J$101:AN$101,LTA!J$104:AN$104)</f>
        <v>18.670000000000002</v>
      </c>
      <c r="U7" s="37">
        <f>SUMPRODUCT(LTA!J7:AN7,LTA!J$102:AN$102,LTA!J$104:AN$104)</f>
        <v>109.36999999999999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57.010000000000005</v>
      </c>
      <c r="AB7" s="75">
        <f>-STOA!O7</f>
        <v>0</v>
      </c>
      <c r="AC7">
        <f t="shared" si="0"/>
        <v>8.8488097952558178</v>
      </c>
      <c r="AD7">
        <f t="shared" si="1"/>
        <v>996.6977578474507</v>
      </c>
      <c r="AE7">
        <f>'IDT-1'!C7</f>
        <v>-20</v>
      </c>
      <c r="AF7" s="24"/>
      <c r="AG7">
        <f t="shared" si="2"/>
        <v>976.6977578474507</v>
      </c>
      <c r="AI7" s="34">
        <f>PXIL!I7</f>
        <v>0</v>
      </c>
      <c r="AJ7" s="34">
        <f>PXIL!O7</f>
        <v>0</v>
      </c>
      <c r="AK7" s="34">
        <f>RTM_IEX!I7</f>
        <v>24.16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5.5292099999999991</v>
      </c>
      <c r="E8">
        <f>GT_NG!Q8</f>
        <v>8.1177197416456046</v>
      </c>
      <c r="F8">
        <f>GT_Spot!Q8</f>
        <v>0</v>
      </c>
      <c r="G8">
        <f>PPCL_NG!Q8</f>
        <v>24.968389136184761</v>
      </c>
      <c r="H8">
        <f>PPCL_Spot!Q8</f>
        <v>0</v>
      </c>
      <c r="I8">
        <f>Bawana_NG!Q8</f>
        <v>47.562247955759325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625.78840792534629</v>
      </c>
      <c r="P8" s="36">
        <v>62.150000000000006</v>
      </c>
      <c r="Q8" s="36">
        <v>18.167459451901571</v>
      </c>
      <c r="R8" s="38">
        <v>0</v>
      </c>
      <c r="S8" s="38">
        <v>0</v>
      </c>
      <c r="T8" s="37">
        <f>SUMPRODUCT(LTA!J8:AN8,LTA!J$101:AN$101,LTA!J$104:AN$104)</f>
        <v>18.670000000000002</v>
      </c>
      <c r="U8" s="37">
        <f>SUMPRODUCT(LTA!J8:AN8,LTA!J$102:AN$102,LTA!J$104:AN$104)</f>
        <v>109.25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57.010000000000005</v>
      </c>
      <c r="AB8" s="75">
        <f>-STOA!O8</f>
        <v>0</v>
      </c>
      <c r="AC8">
        <f t="shared" si="0"/>
        <v>8.8886462210553709</v>
      </c>
      <c r="AD8">
        <f t="shared" si="1"/>
        <v>1001.1847879897821</v>
      </c>
      <c r="AE8">
        <f>'IDT-1'!C8</f>
        <v>-40</v>
      </c>
      <c r="AF8" s="24"/>
      <c r="AG8">
        <f t="shared" si="2"/>
        <v>961.18478798978208</v>
      </c>
      <c r="AI8" s="34">
        <f>PXIL!I8</f>
        <v>0</v>
      </c>
      <c r="AJ8" s="34">
        <f>PXIL!O8</f>
        <v>0</v>
      </c>
      <c r="AK8" s="34">
        <f>RTM_IEX!I8</f>
        <v>32.86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5.5292099999999991</v>
      </c>
      <c r="E9">
        <f>GT_NG!Q9</f>
        <v>8.1177197416456046</v>
      </c>
      <c r="F9">
        <f>GT_Spot!Q9</f>
        <v>0</v>
      </c>
      <c r="G9">
        <f>PPCL_NG!Q9</f>
        <v>24.968389136184761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582.27289904858787</v>
      </c>
      <c r="P9" s="36">
        <v>62.150000000000006</v>
      </c>
      <c r="Q9" s="36">
        <v>18.167459451901571</v>
      </c>
      <c r="R9" s="38">
        <v>0</v>
      </c>
      <c r="S9" s="38">
        <v>0</v>
      </c>
      <c r="T9" s="37">
        <f>SUMPRODUCT(LTA!J9:AN9,LTA!J$101:AN$101,LTA!J$104:AN$104)</f>
        <v>18.510000000000002</v>
      </c>
      <c r="U9" s="37">
        <f>SUMPRODUCT(LTA!J9:AN9,LTA!J$102:AN$102,LTA!J$104:AN$104)</f>
        <v>108.88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57.010000000000005</v>
      </c>
      <c r="AB9" s="75">
        <f>-STOA!O9</f>
        <v>0</v>
      </c>
      <c r="AC9">
        <f t="shared" si="0"/>
        <v>8.9692057559387059</v>
      </c>
      <c r="AD9">
        <f t="shared" si="1"/>
        <v>1010.2587210552776</v>
      </c>
      <c r="AE9">
        <f>'IDT-1'!C9</f>
        <v>-65</v>
      </c>
      <c r="AF9" s="24"/>
      <c r="AG9">
        <f t="shared" si="2"/>
        <v>945.25872105527765</v>
      </c>
      <c r="AI9" s="34">
        <f>PXIL!I9</f>
        <v>0</v>
      </c>
      <c r="AJ9" s="34">
        <f>PXIL!O9</f>
        <v>0</v>
      </c>
      <c r="AK9" s="34">
        <f>RTM_IEX!I9</f>
        <v>85.03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5.5292099999999991</v>
      </c>
      <c r="E10">
        <f>GT_NG!Q10</f>
        <v>8.1177197416456046</v>
      </c>
      <c r="F10">
        <f>GT_Spot!Q10</f>
        <v>0</v>
      </c>
      <c r="G10">
        <f>PPCL_NG!Q10</f>
        <v>24.968389136184761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575.13065603687801</v>
      </c>
      <c r="P10" s="36">
        <v>62.150000000000006</v>
      </c>
      <c r="Q10" s="36">
        <v>18.167459451901571</v>
      </c>
      <c r="R10" s="38">
        <v>0</v>
      </c>
      <c r="S10" s="38">
        <v>0</v>
      </c>
      <c r="T10" s="37">
        <f>SUMPRODUCT(LTA!J10:AN10,LTA!J$101:AN$101,LTA!J$104:AN$104)</f>
        <v>18.420000000000002</v>
      </c>
      <c r="U10" s="37">
        <f>SUMPRODUCT(LTA!J10:AN10,LTA!J$102:AN$102,LTA!J$104:AN$104)</f>
        <v>108.71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57.010000000000005</v>
      </c>
      <c r="AB10" s="75">
        <f>-STOA!O10</f>
        <v>0</v>
      </c>
      <c r="AC10">
        <f t="shared" si="0"/>
        <v>8.9295860174356587</v>
      </c>
      <c r="AD10">
        <f t="shared" si="1"/>
        <v>1005.7960977820708</v>
      </c>
      <c r="AE10">
        <f>'IDT-1'!C10</f>
        <v>-85</v>
      </c>
      <c r="AF10" s="24"/>
      <c r="AG10">
        <f t="shared" si="2"/>
        <v>920.79609778207077</v>
      </c>
      <c r="AI10" s="34">
        <f>PXIL!I10</f>
        <v>0</v>
      </c>
      <c r="AJ10" s="34">
        <f>PXIL!O10</f>
        <v>0</v>
      </c>
      <c r="AK10" s="34">
        <f>RTM_IEX!I10</f>
        <v>87.93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5.5292099999999991</v>
      </c>
      <c r="E11">
        <f>GT_NG!Q11</f>
        <v>8.1177197416456046</v>
      </c>
      <c r="F11">
        <f>GT_Spot!Q11</f>
        <v>0</v>
      </c>
      <c r="G11">
        <f>PPCL_NG!Q11</f>
        <v>24.968389136184761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572.13658561163948</v>
      </c>
      <c r="P11" s="36">
        <v>62.150000000000006</v>
      </c>
      <c r="Q11" s="36">
        <v>18.167459451901571</v>
      </c>
      <c r="R11" s="38">
        <v>0</v>
      </c>
      <c r="S11" s="38">
        <v>0</v>
      </c>
      <c r="T11" s="37">
        <f>SUMPRODUCT(LTA!J11:AN11,LTA!J$101:AN$101,LTA!J$104:AN$104)</f>
        <v>18.34</v>
      </c>
      <c r="U11" s="37">
        <f>SUMPRODUCT(LTA!J11:AN11,LTA!J$102:AN$102,LTA!J$104:AN$104)</f>
        <v>108.71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57.010000000000005</v>
      </c>
      <c r="AB11" s="75">
        <f>-STOA!O11</f>
        <v>0</v>
      </c>
      <c r="AC11">
        <f t="shared" si="0"/>
        <v>8.81761419769356</v>
      </c>
      <c r="AD11">
        <f t="shared" si="1"/>
        <v>993.18399917657439</v>
      </c>
      <c r="AE11">
        <f>'IDT-1'!C11</f>
        <v>-90</v>
      </c>
      <c r="AF11" s="24"/>
      <c r="AG11">
        <f t="shared" si="2"/>
        <v>903.18399917657439</v>
      </c>
      <c r="AI11" s="34">
        <f>PXIL!I11</f>
        <v>0</v>
      </c>
      <c r="AJ11" s="34">
        <f>PXIL!O11</f>
        <v>0</v>
      </c>
      <c r="AK11" s="34">
        <f>RTM_IEX!I11</f>
        <v>78.28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5.5292099999999991</v>
      </c>
      <c r="E12">
        <f>GT_NG!Q12</f>
        <v>8.1177197416456046</v>
      </c>
      <c r="F12">
        <f>GT_Spot!Q12</f>
        <v>0</v>
      </c>
      <c r="G12">
        <f>PPCL_NG!Q12</f>
        <v>24.968389136184761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572.13533324479727</v>
      </c>
      <c r="P12" s="36">
        <v>62.150000000000006</v>
      </c>
      <c r="Q12" s="36">
        <v>18.167459451901571</v>
      </c>
      <c r="R12" s="38">
        <v>0</v>
      </c>
      <c r="S12" s="38">
        <v>0</v>
      </c>
      <c r="T12" s="37">
        <f>SUMPRODUCT(LTA!J12:AN12,LTA!J$101:AN$101,LTA!J$104:AN$104)</f>
        <v>18.010000000000002</v>
      </c>
      <c r="U12" s="37">
        <f>SUMPRODUCT(LTA!J12:AN12,LTA!J$102:AN$102,LTA!J$104:AN$104)</f>
        <v>108.71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57.010000000000005</v>
      </c>
      <c r="AB12" s="75">
        <f>-STOA!O12</f>
        <v>0</v>
      </c>
      <c r="AC12">
        <f t="shared" si="0"/>
        <v>8.8316831768653472</v>
      </c>
      <c r="AD12">
        <f t="shared" si="1"/>
        <v>994.76867783056048</v>
      </c>
      <c r="AE12">
        <f>'IDT-1'!C12</f>
        <v>-105</v>
      </c>
      <c r="AF12" s="24"/>
      <c r="AG12">
        <f t="shared" si="2"/>
        <v>889.76867783056048</v>
      </c>
      <c r="AI12" s="34">
        <f>PXIL!I12</f>
        <v>0</v>
      </c>
      <c r="AJ12" s="34">
        <f>PXIL!O12</f>
        <v>0</v>
      </c>
      <c r="AK12" s="34">
        <f>RTM_IEX!I12</f>
        <v>80.209999999999994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5.5292099999999991</v>
      </c>
      <c r="E13">
        <f>GT_NG!Q13</f>
        <v>8.1177197416456046</v>
      </c>
      <c r="F13">
        <f>GT_Spot!Q13</f>
        <v>0</v>
      </c>
      <c r="G13">
        <f>PPCL_NG!Q13</f>
        <v>24.968389136184761</v>
      </c>
      <c r="H13">
        <f>PPCL_Spot!Q13</f>
        <v>0</v>
      </c>
      <c r="I13">
        <f>Bawana_NG!Q13</f>
        <v>48.527754176500537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572.13608053133146</v>
      </c>
      <c r="P13" s="36">
        <v>62.150000000000006</v>
      </c>
      <c r="Q13" s="36">
        <v>18.167459451901571</v>
      </c>
      <c r="R13" s="38">
        <v>0</v>
      </c>
      <c r="S13" s="38">
        <v>0</v>
      </c>
      <c r="T13" s="37">
        <f>SUMPRODUCT(LTA!J13:AN13,LTA!J$101:AN$101,LTA!J$104:AN$104)</f>
        <v>18.079999999999998</v>
      </c>
      <c r="U13" s="37">
        <f>SUMPRODUCT(LTA!J13:AN13,LTA!J$102:AN$102,LTA!J$104:AN$104)</f>
        <v>108.71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57.010000000000005</v>
      </c>
      <c r="AB13" s="75">
        <f>-STOA!O13</f>
        <v>0</v>
      </c>
      <c r="AC13">
        <f t="shared" si="0"/>
        <v>8.7466421947305619</v>
      </c>
      <c r="AD13">
        <f t="shared" si="1"/>
        <v>985.1899708428333</v>
      </c>
      <c r="AE13">
        <f>'IDT-1'!C13</f>
        <v>-105</v>
      </c>
      <c r="AF13" s="24"/>
      <c r="AG13">
        <f t="shared" si="2"/>
        <v>880.1899708428333</v>
      </c>
      <c r="AI13" s="34">
        <f>PXIL!I13</f>
        <v>0</v>
      </c>
      <c r="AJ13" s="34">
        <f>PXIL!O13</f>
        <v>0</v>
      </c>
      <c r="AK13" s="34">
        <f>RTM_IEX!I13</f>
        <v>70.540000000000006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5.5292099999999991</v>
      </c>
      <c r="E14">
        <f>GT_NG!Q14</f>
        <v>8.3522820442743928</v>
      </c>
      <c r="F14">
        <f>GT_Spot!Q14</f>
        <v>0</v>
      </c>
      <c r="G14">
        <f>PPCL_NG!Q14</f>
        <v>24.968389136184761</v>
      </c>
      <c r="H14">
        <f>PPCL_Spot!Q14</f>
        <v>0</v>
      </c>
      <c r="I14">
        <f>Bawana_NG!Q14</f>
        <v>48.527754176500537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572.13665573925744</v>
      </c>
      <c r="P14" s="36">
        <v>62.150000000000006</v>
      </c>
      <c r="Q14" s="36">
        <v>18.167459451901571</v>
      </c>
      <c r="R14" s="38">
        <v>0</v>
      </c>
      <c r="S14" s="38">
        <v>0</v>
      </c>
      <c r="T14" s="37">
        <f>SUMPRODUCT(LTA!J14:AN14,LTA!J$101:AN$101,LTA!J$104:AN$104)</f>
        <v>18.010000000000002</v>
      </c>
      <c r="U14" s="37">
        <f>SUMPRODUCT(LTA!J14:AN14,LTA!J$102:AN$102,LTA!J$104:AN$104)</f>
        <v>108.71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57.010000000000005</v>
      </c>
      <c r="AB14" s="75">
        <f>-STOA!O14</f>
        <v>0</v>
      </c>
      <c r="AC14">
        <f t="shared" si="0"/>
        <v>8.7141274048234436</v>
      </c>
      <c r="AD14">
        <f t="shared" si="1"/>
        <v>981.52762314329527</v>
      </c>
      <c r="AE14">
        <f>'IDT-1'!C14</f>
        <v>-115</v>
      </c>
      <c r="AF14" s="24"/>
      <c r="AG14">
        <f t="shared" si="2"/>
        <v>866.52762314329527</v>
      </c>
      <c r="AI14" s="34">
        <f>PXIL!I14</f>
        <v>0</v>
      </c>
      <c r="AJ14" s="34">
        <f>PXIL!O14</f>
        <v>0</v>
      </c>
      <c r="AK14" s="34">
        <f>RTM_IEX!I14</f>
        <v>66.680000000000007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5.5292099999999991</v>
      </c>
      <c r="E15">
        <f>GT_NG!Q15</f>
        <v>8.3522820442743928</v>
      </c>
      <c r="F15">
        <f>GT_Spot!Q15</f>
        <v>0</v>
      </c>
      <c r="G15">
        <f>PPCL_NG!Q15</f>
        <v>24.968389136184761</v>
      </c>
      <c r="H15">
        <f>PPCL_Spot!Q15</f>
        <v>0</v>
      </c>
      <c r="I15">
        <f>Bawana_NG!Q15</f>
        <v>48.527754176500537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578.94764588644307</v>
      </c>
      <c r="P15" s="36">
        <v>62.150000000000006</v>
      </c>
      <c r="Q15" s="36">
        <v>18.167459451901571</v>
      </c>
      <c r="R15" s="38">
        <v>0</v>
      </c>
      <c r="S15" s="38">
        <v>0</v>
      </c>
      <c r="T15" s="37">
        <f>SUMPRODUCT(LTA!J15:AN15,LTA!J$101:AN$101,LTA!J$104:AN$104)</f>
        <v>17.95</v>
      </c>
      <c r="U15" s="37">
        <f>SUMPRODUCT(LTA!J15:AN15,LTA!J$102:AN$102,LTA!J$104:AN$104)</f>
        <v>108.71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57.010000000000005</v>
      </c>
      <c r="AB15" s="75">
        <f>-STOA!O15</f>
        <v>0</v>
      </c>
      <c r="AC15">
        <f t="shared" si="0"/>
        <v>8.6543841181186796</v>
      </c>
      <c r="AD15">
        <f t="shared" si="1"/>
        <v>974.7983565771857</v>
      </c>
      <c r="AE15">
        <f>'IDT-1'!C15</f>
        <v>-125</v>
      </c>
      <c r="AF15" s="24"/>
      <c r="AG15">
        <f t="shared" si="2"/>
        <v>849.7983565771857</v>
      </c>
      <c r="AI15" s="34">
        <f>PXIL!I15</f>
        <v>0</v>
      </c>
      <c r="AJ15" s="34">
        <f>PXIL!O15</f>
        <v>0</v>
      </c>
      <c r="AK15" s="34">
        <f>RTM_IEX!I15</f>
        <v>53.14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5.5292099999999991</v>
      </c>
      <c r="E16">
        <f>GT_NG!Q16</f>
        <v>8.3522820442743928</v>
      </c>
      <c r="F16">
        <f>GT_Spot!Q16</f>
        <v>0</v>
      </c>
      <c r="G16">
        <f>PPCL_NG!Q16</f>
        <v>24.968389136184761</v>
      </c>
      <c r="H16">
        <f>PPCL_Spot!Q16</f>
        <v>0</v>
      </c>
      <c r="I16">
        <f>Bawana_NG!Q16</f>
        <v>48.527754176500537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578.94634582139531</v>
      </c>
      <c r="P16" s="36">
        <v>62.150000000000006</v>
      </c>
      <c r="Q16" s="36">
        <v>18.167459451901571</v>
      </c>
      <c r="R16" s="38">
        <v>0</v>
      </c>
      <c r="S16" s="38">
        <v>0</v>
      </c>
      <c r="T16" s="37">
        <f>SUMPRODUCT(LTA!J16:AN16,LTA!J$101:AN$101,LTA!J$104:AN$104)</f>
        <v>17.670000000000002</v>
      </c>
      <c r="U16" s="37">
        <f>SUMPRODUCT(LTA!J16:AN16,LTA!J$102:AN$102,LTA!J$104:AN$104)</f>
        <v>108.71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57.010000000000005</v>
      </c>
      <c r="AB16" s="75">
        <f>-STOA!O16</f>
        <v>0</v>
      </c>
      <c r="AC16">
        <f t="shared" si="0"/>
        <v>8.6264766775462576</v>
      </c>
      <c r="AD16">
        <f t="shared" si="1"/>
        <v>971.6549639527102</v>
      </c>
      <c r="AE16">
        <f>'IDT-1'!C16</f>
        <v>-135</v>
      </c>
      <c r="AF16" s="24"/>
      <c r="AG16">
        <f t="shared" si="2"/>
        <v>836.6549639527102</v>
      </c>
      <c r="AI16" s="34">
        <f>PXIL!I16</f>
        <v>0</v>
      </c>
      <c r="AJ16" s="34">
        <f>PXIL!O16</f>
        <v>0</v>
      </c>
      <c r="AK16" s="34">
        <f>RTM_IEX!I16</f>
        <v>50.25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5.5292099999999991</v>
      </c>
      <c r="E17">
        <f>GT_NG!Q17</f>
        <v>8.3522820442743928</v>
      </c>
      <c r="F17">
        <f>GT_Spot!Q17</f>
        <v>0</v>
      </c>
      <c r="G17">
        <f>PPCL_NG!Q17</f>
        <v>24.968389136184761</v>
      </c>
      <c r="H17">
        <f>PPCL_Spot!Q17</f>
        <v>0</v>
      </c>
      <c r="I17">
        <f>Bawana_NG!Q17</f>
        <v>48.527754176500537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571.03064181712318</v>
      </c>
      <c r="P17" s="36">
        <v>62.150000000000006</v>
      </c>
      <c r="Q17" s="36">
        <v>18.167459451901571</v>
      </c>
      <c r="R17" s="38">
        <v>0</v>
      </c>
      <c r="S17" s="38">
        <v>0</v>
      </c>
      <c r="T17" s="37">
        <f>SUMPRODUCT(LTA!J17:AN17,LTA!J$101:AN$101,LTA!J$104:AN$104)</f>
        <v>17.510000000000002</v>
      </c>
      <c r="U17" s="37">
        <f>SUMPRODUCT(LTA!J17:AN17,LTA!J$102:AN$102,LTA!J$104:AN$104)</f>
        <v>108.71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57.010000000000005</v>
      </c>
      <c r="AB17" s="75">
        <f>-STOA!O17</f>
        <v>0</v>
      </c>
      <c r="AC17">
        <f t="shared" si="0"/>
        <v>8.6659384823086629</v>
      </c>
      <c r="AD17">
        <f t="shared" si="1"/>
        <v>976.09979814367568</v>
      </c>
      <c r="AE17">
        <f>'IDT-1'!C17</f>
        <v>-155</v>
      </c>
      <c r="AF17" s="24"/>
      <c r="AG17">
        <f t="shared" si="2"/>
        <v>821.09979814367568</v>
      </c>
      <c r="AI17" s="34">
        <f>PXIL!I17</f>
        <v>0</v>
      </c>
      <c r="AJ17" s="34">
        <f>PXIL!O17</f>
        <v>0</v>
      </c>
      <c r="AK17" s="34">
        <f>RTM_IEX!I17</f>
        <v>62.81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5.5292099999999991</v>
      </c>
      <c r="E18">
        <f>GT_NG!Q18</f>
        <v>8.3522820442743928</v>
      </c>
      <c r="F18">
        <f>GT_Spot!Q18</f>
        <v>0</v>
      </c>
      <c r="G18">
        <f>PPCL_NG!Q18</f>
        <v>24.968389136184761</v>
      </c>
      <c r="H18">
        <f>PPCL_Spot!Q18</f>
        <v>0</v>
      </c>
      <c r="I18">
        <f>Bawana_NG!Q18</f>
        <v>48.527754176500537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570.48939845149584</v>
      </c>
      <c r="P18" s="36">
        <v>62.150000000000006</v>
      </c>
      <c r="Q18" s="36">
        <v>18.167459451901571</v>
      </c>
      <c r="R18" s="38">
        <v>0</v>
      </c>
      <c r="S18" s="38">
        <v>0</v>
      </c>
      <c r="T18" s="37">
        <f>SUMPRODUCT(LTA!J18:AN18,LTA!J$101:AN$101,LTA!J$104:AN$104)</f>
        <v>17.34</v>
      </c>
      <c r="U18" s="37">
        <f>SUMPRODUCT(LTA!J18:AN18,LTA!J$102:AN$102,LTA!J$104:AN$104)</f>
        <v>108.71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57.010000000000005</v>
      </c>
      <c r="AB18" s="75">
        <f>-STOA!O18</f>
        <v>0</v>
      </c>
      <c r="AC18">
        <f t="shared" si="0"/>
        <v>8.6426075406911433</v>
      </c>
      <c r="AD18">
        <f t="shared" si="1"/>
        <v>973.47188571966592</v>
      </c>
      <c r="AE18">
        <f>'IDT-1'!C18</f>
        <v>-165</v>
      </c>
      <c r="AF18" s="24"/>
      <c r="AG18">
        <f t="shared" si="2"/>
        <v>808.47188571966592</v>
      </c>
      <c r="AI18" s="34">
        <f>PXIL!I18</f>
        <v>0</v>
      </c>
      <c r="AJ18" s="34">
        <f>PXIL!O18</f>
        <v>0</v>
      </c>
      <c r="AK18" s="34">
        <f>RTM_IEX!I18</f>
        <v>60.87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5.5292099999999991</v>
      </c>
      <c r="E19">
        <f>GT_NG!Q19</f>
        <v>8.3522820442743928</v>
      </c>
      <c r="F19">
        <f>GT_Spot!Q19</f>
        <v>0</v>
      </c>
      <c r="G19">
        <f>PPCL_NG!Q19</f>
        <v>25.451648280756082</v>
      </c>
      <c r="H19">
        <f>PPCL_Spot!Q19</f>
        <v>0</v>
      </c>
      <c r="I19">
        <f>Bawana_NG!Q19</f>
        <v>48.527754176500537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566.45941404407893</v>
      </c>
      <c r="P19" s="36">
        <v>62.150000000000006</v>
      </c>
      <c r="Q19" s="36">
        <v>18.167459451901571</v>
      </c>
      <c r="R19" s="38">
        <v>0</v>
      </c>
      <c r="S19" s="38">
        <v>0</v>
      </c>
      <c r="T19" s="37">
        <f>SUMPRODUCT(LTA!J19:AN19,LTA!J$101:AN$101,LTA!J$104:AN$104)</f>
        <v>17.28</v>
      </c>
      <c r="U19" s="37">
        <f>SUMPRODUCT(LTA!J19:AN19,LTA!J$102:AN$102,LTA!J$104:AN$104)</f>
        <v>108.71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57.010000000000005</v>
      </c>
      <c r="AB19" s="75">
        <f>-STOA!O19</f>
        <v>0</v>
      </c>
      <c r="AC19">
        <f t="shared" si="0"/>
        <v>8.5343963583781015</v>
      </c>
      <c r="AD19">
        <f t="shared" si="1"/>
        <v>961.28337163913329</v>
      </c>
      <c r="AE19">
        <f>'IDT-1'!C19</f>
        <v>-165</v>
      </c>
      <c r="AF19" s="24"/>
      <c r="AG19">
        <f t="shared" si="2"/>
        <v>796.28337163913329</v>
      </c>
      <c r="AI19" s="34">
        <f>PXIL!I19</f>
        <v>0</v>
      </c>
      <c r="AJ19" s="34">
        <f>PXIL!O19</f>
        <v>0</v>
      </c>
      <c r="AK19" s="34">
        <f>RTM_IEX!I19</f>
        <v>52.18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5.5292099999999991</v>
      </c>
      <c r="E20">
        <f>GT_NG!Q20</f>
        <v>8.3522820442743928</v>
      </c>
      <c r="F20">
        <f>GT_Spot!Q20</f>
        <v>0</v>
      </c>
      <c r="G20">
        <f>PPCL_NG!Q20</f>
        <v>25.451648280756082</v>
      </c>
      <c r="H20">
        <f>PPCL_Spot!Q20</f>
        <v>0</v>
      </c>
      <c r="I20">
        <f>Bawana_NG!Q20</f>
        <v>48.527754176500537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557.92002292768564</v>
      </c>
      <c r="P20" s="36">
        <v>33.82</v>
      </c>
      <c r="Q20" s="36">
        <v>9.6615335767582149</v>
      </c>
      <c r="R20" s="38">
        <v>0</v>
      </c>
      <c r="S20" s="38">
        <v>0</v>
      </c>
      <c r="T20" s="37">
        <f>SUMPRODUCT(LTA!J20:AN20,LTA!J$101:AN$101,LTA!J$104:AN$104)</f>
        <v>15.33</v>
      </c>
      <c r="U20" s="37">
        <f>SUMPRODUCT(LTA!J20:AN20,LTA!J$102:AN$102,LTA!J$104:AN$104)</f>
        <v>108.71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57.010000000000005</v>
      </c>
      <c r="AB20" s="75">
        <f>-STOA!O20</f>
        <v>0</v>
      </c>
      <c r="AC20">
        <f t="shared" si="0"/>
        <v>7.7353095688525793</v>
      </c>
      <c r="AD20">
        <f t="shared" si="1"/>
        <v>871.2771414371224</v>
      </c>
      <c r="AE20">
        <f>'IDT-1'!C20</f>
        <v>-83</v>
      </c>
      <c r="AF20" s="24"/>
      <c r="AG20">
        <f t="shared" si="2"/>
        <v>788.2771414371224</v>
      </c>
      <c r="AI20" s="34">
        <f>PXIL!I20</f>
        <v>0</v>
      </c>
      <c r="AJ20" s="34">
        <f>PXIL!O20</f>
        <v>0</v>
      </c>
      <c r="AK20" s="34">
        <f>RTM_IEX!I20</f>
        <v>8.6999999999999993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5.5292099999999991</v>
      </c>
      <c r="E21">
        <f>GT_NG!Q21</f>
        <v>8.3522820442743928</v>
      </c>
      <c r="F21">
        <f>GT_Spot!Q21</f>
        <v>0</v>
      </c>
      <c r="G21">
        <f>PPCL_NG!Q21</f>
        <v>25.451648280756082</v>
      </c>
      <c r="H21">
        <f>PPCL_Spot!Q21</f>
        <v>0</v>
      </c>
      <c r="I21">
        <f>Bawana_NG!Q21</f>
        <v>48.527754176500537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555.33835107084258</v>
      </c>
      <c r="P21" s="36">
        <v>33.82</v>
      </c>
      <c r="Q21" s="36">
        <v>9.6615335767582149</v>
      </c>
      <c r="R21" s="38">
        <v>0</v>
      </c>
      <c r="S21" s="38">
        <v>0</v>
      </c>
      <c r="T21" s="37">
        <f>SUMPRODUCT(LTA!J21:AN21,LTA!J$101:AN$101,LTA!J$104:AN$104)</f>
        <v>15.33</v>
      </c>
      <c r="U21" s="37">
        <f>SUMPRODUCT(LTA!J21:AN21,LTA!J$102:AN$102,LTA!J$104:AN$104)</f>
        <v>108.71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57.010000000000005</v>
      </c>
      <c r="AB21" s="75">
        <f>-STOA!O21</f>
        <v>0</v>
      </c>
      <c r="AC21">
        <f t="shared" si="0"/>
        <v>7.7210388565123615</v>
      </c>
      <c r="AD21">
        <f t="shared" si="1"/>
        <v>869.66974029261951</v>
      </c>
      <c r="AE21">
        <f>'IDT-1'!C21</f>
        <v>-93</v>
      </c>
      <c r="AF21" s="24"/>
      <c r="AG21">
        <f t="shared" si="2"/>
        <v>776.66974029261951</v>
      </c>
      <c r="AI21" s="34">
        <f>PXIL!I21</f>
        <v>0</v>
      </c>
      <c r="AJ21" s="34">
        <f>PXIL!O21</f>
        <v>0</v>
      </c>
      <c r="AK21" s="34">
        <f>RTM_IEX!I21</f>
        <v>9.66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5.5292099999999991</v>
      </c>
      <c r="E22">
        <f>GT_NG!Q22</f>
        <v>8.3522820442743928</v>
      </c>
      <c r="F22">
        <f>GT_Spot!Q22</f>
        <v>0</v>
      </c>
      <c r="G22">
        <f>PPCL_NG!Q22</f>
        <v>25.451648280756082</v>
      </c>
      <c r="H22">
        <f>PPCL_Spot!Q22</f>
        <v>0</v>
      </c>
      <c r="I22">
        <f>Bawana_NG!Q22</f>
        <v>48.527754176500537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555.33880676419312</v>
      </c>
      <c r="P22" s="36">
        <v>33.82</v>
      </c>
      <c r="Q22" s="36">
        <v>9.6615335767582149</v>
      </c>
      <c r="R22" s="38">
        <v>0</v>
      </c>
      <c r="S22" s="38">
        <v>0</v>
      </c>
      <c r="T22" s="37">
        <f>SUMPRODUCT(LTA!J22:AN22,LTA!J$101:AN$101,LTA!J$104:AN$104)</f>
        <v>15.33</v>
      </c>
      <c r="U22" s="37">
        <f>SUMPRODUCT(LTA!J22:AN22,LTA!J$102:AN$102,LTA!J$104:AN$104)</f>
        <v>108.71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57.010000000000005</v>
      </c>
      <c r="AB22" s="75">
        <f>-STOA!O22</f>
        <v>0</v>
      </c>
      <c r="AC22">
        <f t="shared" si="0"/>
        <v>7.8231228666138461</v>
      </c>
      <c r="AD22">
        <f t="shared" si="1"/>
        <v>881.16811197586856</v>
      </c>
      <c r="AE22">
        <f>'IDT-1'!C22</f>
        <v>-108</v>
      </c>
      <c r="AF22" s="24"/>
      <c r="AG22">
        <f t="shared" si="2"/>
        <v>773.16811197586856</v>
      </c>
      <c r="AI22" s="34">
        <f>PXIL!I22</f>
        <v>0</v>
      </c>
      <c r="AJ22" s="34">
        <f>PXIL!O22</f>
        <v>0</v>
      </c>
      <c r="AK22" s="34">
        <f>RTM_IEX!I22</f>
        <v>21.26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5.5292099999999991</v>
      </c>
      <c r="E23">
        <f>GT_NG!Q23</f>
        <v>8.3522820442743928</v>
      </c>
      <c r="F23">
        <f>GT_Spot!Q23</f>
        <v>0</v>
      </c>
      <c r="G23">
        <f>PPCL_NG!Q23</f>
        <v>25.451648280756082</v>
      </c>
      <c r="H23">
        <f>PPCL_Spot!Q23</f>
        <v>0</v>
      </c>
      <c r="I23">
        <f>Bawana_NG!Q23</f>
        <v>48.527754176500537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531.87275957406257</v>
      </c>
      <c r="P23" s="36">
        <v>33.82</v>
      </c>
      <c r="Q23" s="36">
        <v>9.6615335767582149</v>
      </c>
      <c r="R23" s="38">
        <v>0</v>
      </c>
      <c r="S23" s="38">
        <v>0</v>
      </c>
      <c r="T23" s="37">
        <f>SUMPRODUCT(LTA!J23:AN23,LTA!J$101:AN$101,LTA!J$104:AN$104)</f>
        <v>15</v>
      </c>
      <c r="U23" s="37">
        <f>SUMPRODUCT(LTA!J23:AN23,LTA!J$102:AN$102,LTA!J$104:AN$104)</f>
        <v>55.480000000000004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-15.57</v>
      </c>
      <c r="AA23" s="75">
        <f>STOA!I23</f>
        <v>57.010000000000005</v>
      </c>
      <c r="AB23" s="75">
        <f>-STOA!O23</f>
        <v>0</v>
      </c>
      <c r="AC23">
        <f t="shared" si="0"/>
        <v>7.1644620968612776</v>
      </c>
      <c r="AD23">
        <f t="shared" si="1"/>
        <v>775.70072555549052</v>
      </c>
      <c r="AE23">
        <f>'IDT-1'!C23</f>
        <v>-3</v>
      </c>
      <c r="AF23" s="24"/>
      <c r="AG23">
        <f t="shared" si="2"/>
        <v>772.70072555549052</v>
      </c>
      <c r="AI23" s="34">
        <f>PXIL!I23</f>
        <v>0</v>
      </c>
      <c r="AJ23" s="34">
        <f>PXIL!O23</f>
        <v>0</v>
      </c>
      <c r="AK23" s="34">
        <f>RTM_IEX!I23</f>
        <v>7.73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5.5292099999999991</v>
      </c>
      <c r="E24">
        <f>GT_NG!Q24</f>
        <v>8.3522820442743928</v>
      </c>
      <c r="F24">
        <f>GT_Spot!Q24</f>
        <v>0</v>
      </c>
      <c r="G24">
        <f>PPCL_NG!Q24</f>
        <v>25.46</v>
      </c>
      <c r="H24">
        <f>PPCL_Spot!Q24</f>
        <v>0</v>
      </c>
      <c r="I24">
        <f>Bawana_NG!Q24</f>
        <v>48.527754176500537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531.87230443657029</v>
      </c>
      <c r="P24" s="36">
        <v>33.82</v>
      </c>
      <c r="Q24" s="36">
        <v>9.6615335767582149</v>
      </c>
      <c r="R24" s="38">
        <v>0</v>
      </c>
      <c r="S24" s="38">
        <v>0</v>
      </c>
      <c r="T24" s="37">
        <f>SUMPRODUCT(LTA!J24:AN24,LTA!J$101:AN$101,LTA!J$104:AN$104)</f>
        <v>15</v>
      </c>
      <c r="U24" s="37">
        <f>SUMPRODUCT(LTA!J24:AN24,LTA!J$102:AN$102,LTA!J$104:AN$104)</f>
        <v>55.480000000000004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-19.53</v>
      </c>
      <c r="AA24" s="75">
        <f>STOA!I24</f>
        <v>57.010000000000005</v>
      </c>
      <c r="AB24" s="75">
        <f>-STOA!O24</f>
        <v>0</v>
      </c>
      <c r="AC24">
        <f t="shared" si="0"/>
        <v>7.2337449717685853</v>
      </c>
      <c r="AD24">
        <f t="shared" si="1"/>
        <v>775.54933926233491</v>
      </c>
      <c r="AE24">
        <f>'IDT-1'!C24</f>
        <v>-3</v>
      </c>
      <c r="AF24" s="24"/>
      <c r="AG24">
        <f t="shared" si="2"/>
        <v>772.54933926233491</v>
      </c>
      <c r="AI24" s="34">
        <f>PXIL!I24</f>
        <v>0</v>
      </c>
      <c r="AJ24" s="34">
        <f>PXIL!O24</f>
        <v>0</v>
      </c>
      <c r="AK24" s="34">
        <f>RTM_IEX!I24</f>
        <v>11.6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5.5292099999999991</v>
      </c>
      <c r="E25">
        <f>GT_NG!Q25</f>
        <v>8.3522820442743928</v>
      </c>
      <c r="F25">
        <f>GT_Spot!Q25</f>
        <v>0</v>
      </c>
      <c r="G25">
        <f>PPCL_NG!Q25</f>
        <v>25.46</v>
      </c>
      <c r="H25">
        <f>PPCL_Spot!Q25</f>
        <v>0</v>
      </c>
      <c r="I25">
        <f>Bawana_NG!Q25</f>
        <v>48.527754176500537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549.36027273491095</v>
      </c>
      <c r="P25" s="36">
        <v>33.82</v>
      </c>
      <c r="Q25" s="36">
        <v>9.6615335767582149</v>
      </c>
      <c r="R25" s="38">
        <v>0</v>
      </c>
      <c r="S25" s="38">
        <v>0</v>
      </c>
      <c r="T25" s="37">
        <f>SUMPRODUCT(LTA!J25:AN25,LTA!J$101:AN$101,LTA!J$104:AN$104)</f>
        <v>15</v>
      </c>
      <c r="U25" s="37">
        <f>SUMPRODUCT(LTA!J25:AN25,LTA!J$102:AN$102,LTA!J$104:AN$104)</f>
        <v>108.36999999999999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-92</v>
      </c>
      <c r="AA25" s="75">
        <f>STOA!I25</f>
        <v>57.010000000000005</v>
      </c>
      <c r="AB25" s="75">
        <f>-STOA!O25</f>
        <v>0</v>
      </c>
      <c r="AC25">
        <f t="shared" si="0"/>
        <v>8.6664849943274778</v>
      </c>
      <c r="AD25">
        <f t="shared" si="1"/>
        <v>791.34456753811662</v>
      </c>
      <c r="AE25">
        <f>'IDT-1'!C25</f>
        <v>-8</v>
      </c>
      <c r="AF25" s="24"/>
      <c r="AG25">
        <f t="shared" si="2"/>
        <v>783.34456753811662</v>
      </c>
      <c r="AI25" s="34">
        <f>PXIL!I25</f>
        <v>0</v>
      </c>
      <c r="AJ25" s="34">
        <f>PXIL!O25</f>
        <v>0</v>
      </c>
      <c r="AK25" s="34">
        <f>RTM_IEX!I25</f>
        <v>30.92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5.5292099999999991</v>
      </c>
      <c r="E26">
        <f>GT_NG!Q26</f>
        <v>8.3522820442743928</v>
      </c>
      <c r="F26">
        <f>GT_Spot!Q26</f>
        <v>0</v>
      </c>
      <c r="G26">
        <f>PPCL_NG!Q26</f>
        <v>25.46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549.35881187780512</v>
      </c>
      <c r="P26" s="36">
        <v>33.82</v>
      </c>
      <c r="Q26" s="36">
        <v>9.6615335767582149</v>
      </c>
      <c r="R26" s="38">
        <v>0</v>
      </c>
      <c r="S26" s="38">
        <v>0</v>
      </c>
      <c r="T26" s="37">
        <f>SUMPRODUCT(LTA!J26:AN26,LTA!J$101:AN$101,LTA!J$104:AN$104)</f>
        <v>15</v>
      </c>
      <c r="U26" s="37">
        <f>SUMPRODUCT(LTA!J26:AN26,LTA!J$102:AN$102,LTA!J$104:AN$104)</f>
        <v>108.36999999999999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</v>
      </c>
      <c r="AA26" s="75">
        <f>STOA!I26</f>
        <v>57.010000000000005</v>
      </c>
      <c r="AB26" s="75">
        <f>-STOA!O26</f>
        <v>0</v>
      </c>
      <c r="AC26">
        <f t="shared" si="0"/>
        <v>8.0755113677434114</v>
      </c>
      <c r="AD26">
        <f t="shared" si="1"/>
        <v>887.49857556399093</v>
      </c>
      <c r="AE26">
        <f>'IDT-1'!C26</f>
        <v>-107</v>
      </c>
      <c r="AF26" s="24"/>
      <c r="AG26">
        <f t="shared" si="2"/>
        <v>780.49857556399093</v>
      </c>
      <c r="AI26" s="34">
        <f>PXIL!I26</f>
        <v>0</v>
      </c>
      <c r="AJ26" s="34">
        <f>PXIL!O26</f>
        <v>0</v>
      </c>
      <c r="AK26" s="34">
        <f>RTM_IEX!I26</f>
        <v>45.42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5.5292099999999991</v>
      </c>
      <c r="E27">
        <f>GT_NG!Q27</f>
        <v>8.3522820442743928</v>
      </c>
      <c r="F27">
        <f>GT_Spot!Q27</f>
        <v>0</v>
      </c>
      <c r="G27">
        <f>PPCL_NG!Q27</f>
        <v>25.46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566.51668380828312</v>
      </c>
      <c r="P27" s="36">
        <v>33.82</v>
      </c>
      <c r="Q27" s="36">
        <v>9.6615335767582149</v>
      </c>
      <c r="R27" s="38">
        <v>2.1332222222222224</v>
      </c>
      <c r="S27" s="38">
        <v>0</v>
      </c>
      <c r="T27" s="37">
        <f>SUMPRODUCT(LTA!J27:AN27,LTA!J$101:AN$101,LTA!J$104:AN$104)</f>
        <v>15</v>
      </c>
      <c r="U27" s="37">
        <f>SUMPRODUCT(LTA!J27:AN27,LTA!J$102:AN$102,LTA!J$104:AN$104)</f>
        <v>108.36999999999999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</v>
      </c>
      <c r="AA27" s="75">
        <f>STOA!I27</f>
        <v>33.82</v>
      </c>
      <c r="AB27" s="75">
        <f>-STOA!O27</f>
        <v>0</v>
      </c>
      <c r="AC27">
        <f t="shared" si="0"/>
        <v>7.5704799761096115</v>
      </c>
      <c r="AD27">
        <f t="shared" si="1"/>
        <v>846.68470110832504</v>
      </c>
      <c r="AE27">
        <f>'IDT-1'!C27</f>
        <v>-98</v>
      </c>
      <c r="AF27" s="24"/>
      <c r="AG27">
        <f t="shared" si="2"/>
        <v>748.68470110832504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5.5292099999999991</v>
      </c>
      <c r="E28">
        <f>GT_NG!Q28</f>
        <v>8.3522820442743928</v>
      </c>
      <c r="F28">
        <f>GT_Spot!Q28</f>
        <v>0</v>
      </c>
      <c r="G28">
        <f>PPCL_NG!Q28</f>
        <v>25.46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579.77164853499426</v>
      </c>
      <c r="P28" s="36">
        <v>33.82</v>
      </c>
      <c r="Q28" s="36">
        <v>9.6615335767582149</v>
      </c>
      <c r="R28" s="38">
        <v>5.1245151515151512</v>
      </c>
      <c r="S28" s="38">
        <v>0</v>
      </c>
      <c r="T28" s="37">
        <f>SUMPRODUCT(LTA!J28:AN28,LTA!J$101:AN$101,LTA!J$104:AN$104)</f>
        <v>17</v>
      </c>
      <c r="U28" s="37">
        <f>SUMPRODUCT(LTA!J28:AN28,LTA!J$102:AN$102,LTA!J$104:AN$104)</f>
        <v>108.36999999999999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-53</v>
      </c>
      <c r="AA28" s="75">
        <f>STOA!I28</f>
        <v>33.82</v>
      </c>
      <c r="AB28" s="75">
        <f>-STOA!O28</f>
        <v>0</v>
      </c>
      <c r="AC28">
        <f t="shared" si="0"/>
        <v>8.1749534195922138</v>
      </c>
      <c r="AD28">
        <f t="shared" si="1"/>
        <v>814.32648532084659</v>
      </c>
      <c r="AE28">
        <f>'IDT-1'!C28</f>
        <v>-54.384</v>
      </c>
      <c r="AF28" s="24"/>
      <c r="AG28">
        <f t="shared" si="2"/>
        <v>759.94248532084657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5.5292099999999991</v>
      </c>
      <c r="E29">
        <f>GT_NG!Q29</f>
        <v>8.3522820442743928</v>
      </c>
      <c r="F29">
        <f>GT_Spot!Q29</f>
        <v>0</v>
      </c>
      <c r="G29">
        <f>PPCL_NG!Q29</f>
        <v>25.46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594.32488207169627</v>
      </c>
      <c r="P29" s="36">
        <v>33.82</v>
      </c>
      <c r="Q29" s="36">
        <v>9.66</v>
      </c>
      <c r="R29" s="38">
        <v>9.7522525252525263</v>
      </c>
      <c r="S29" s="38">
        <v>0</v>
      </c>
      <c r="T29" s="37">
        <f>SUMPRODUCT(LTA!J29:AN29,LTA!J$101:AN$101,LTA!J$104:AN$104)</f>
        <v>21.1</v>
      </c>
      <c r="U29" s="37">
        <f>SUMPRODUCT(LTA!J29:AN29,LTA!J$102:AN$102,LTA!J$104:AN$104)</f>
        <v>108.36999999999999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-78</v>
      </c>
      <c r="AA29" s="75">
        <f>STOA!I29</f>
        <v>33.82</v>
      </c>
      <c r="AB29" s="75">
        <f>-STOA!O29</f>
        <v>0</v>
      </c>
      <c r="AC29">
        <f t="shared" si="0"/>
        <v>8.6017656561834901</v>
      </c>
      <c r="AD29">
        <f t="shared" si="1"/>
        <v>812.17911041793639</v>
      </c>
      <c r="AE29">
        <f>'IDT-1'!C29</f>
        <v>-40.643000000000001</v>
      </c>
      <c r="AF29" s="24"/>
      <c r="AG29">
        <f t="shared" si="2"/>
        <v>771.53611041793636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5.5292099999999991</v>
      </c>
      <c r="E30">
        <f>GT_NG!Q30</f>
        <v>8.3522820442743928</v>
      </c>
      <c r="F30">
        <f>GT_Spot!Q30</f>
        <v>0</v>
      </c>
      <c r="G30">
        <f>PPCL_NG!Q30</f>
        <v>25.46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594.0542740892738</v>
      </c>
      <c r="P30" s="36">
        <v>33.82</v>
      </c>
      <c r="Q30" s="36">
        <v>9.66</v>
      </c>
      <c r="R30" s="38">
        <v>14.815666666666669</v>
      </c>
      <c r="S30" s="38">
        <v>0</v>
      </c>
      <c r="T30" s="37">
        <f>SUMPRODUCT(LTA!J30:AN30,LTA!J$101:AN$101,LTA!J$104:AN$104)</f>
        <v>27.8</v>
      </c>
      <c r="U30" s="37">
        <f>SUMPRODUCT(LTA!J30:AN30,LTA!J$102:AN$102,LTA!J$104:AN$104)</f>
        <v>108.36999999999999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-128</v>
      </c>
      <c r="AA30" s="75">
        <f>STOA!I30</f>
        <v>33.82</v>
      </c>
      <c r="AB30" s="75">
        <f>-STOA!O30</f>
        <v>0</v>
      </c>
      <c r="AC30">
        <f t="shared" si="0"/>
        <v>9.2318167264923812</v>
      </c>
      <c r="AD30">
        <f t="shared" si="1"/>
        <v>782.70186550661901</v>
      </c>
      <c r="AE30">
        <f>'IDT-1'!C30</f>
        <v>-16.510999999999999</v>
      </c>
      <c r="AF30" s="24"/>
      <c r="AG30">
        <f t="shared" si="2"/>
        <v>766.19086550661905</v>
      </c>
      <c r="AI30" s="34">
        <f>PXIL!I30</f>
        <v>0</v>
      </c>
      <c r="AJ30" s="34">
        <f>PXIL!O30</f>
        <v>0</v>
      </c>
      <c r="AK30" s="34">
        <f>RTM_IEX!I30</f>
        <v>9.66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5.5292099999999991</v>
      </c>
      <c r="E31">
        <f>GT_NG!Q31</f>
        <v>8.3522820442743928</v>
      </c>
      <c r="F31">
        <f>GT_Spot!Q31</f>
        <v>0</v>
      </c>
      <c r="G31">
        <f>PPCL_NG!Q31</f>
        <v>25.46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597.50413608260556</v>
      </c>
      <c r="P31" s="36">
        <v>33.82</v>
      </c>
      <c r="Q31" s="36">
        <v>9.66</v>
      </c>
      <c r="R31" s="38">
        <v>16.749646464646464</v>
      </c>
      <c r="S31" s="38">
        <v>0</v>
      </c>
      <c r="T31" s="37">
        <f>SUMPRODUCT(LTA!J31:AN31,LTA!J$101:AN$101,LTA!J$104:AN$104)</f>
        <v>37.230000000000004</v>
      </c>
      <c r="U31" s="37">
        <f>SUMPRODUCT(LTA!J31:AN31,LTA!J$102:AN$102,LTA!J$104:AN$104)</f>
        <v>108.36999999999999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-158</v>
      </c>
      <c r="AA31" s="75">
        <f>STOA!I31</f>
        <v>33.82</v>
      </c>
      <c r="AB31" s="75">
        <f>-STOA!O31</f>
        <v>0</v>
      </c>
      <c r="AC31">
        <f t="shared" si="0"/>
        <v>9.6880983599217849</v>
      </c>
      <c r="AD31">
        <f t="shared" si="1"/>
        <v>773.82942566450129</v>
      </c>
      <c r="AE31">
        <f>'IDT-1'!C31</f>
        <v>0</v>
      </c>
      <c r="AF31" s="24"/>
      <c r="AG31">
        <f t="shared" si="2"/>
        <v>773.82942566450129</v>
      </c>
      <c r="AI31" s="34">
        <f>PXIL!I31</f>
        <v>0</v>
      </c>
      <c r="AJ31" s="34">
        <f>PXIL!O31</f>
        <v>0</v>
      </c>
      <c r="AK31" s="34">
        <f>RTM_IEX!I31</f>
        <v>16.43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5.5292099999999991</v>
      </c>
      <c r="E32">
        <f>GT_NG!Q32</f>
        <v>8.3522820442743928</v>
      </c>
      <c r="F32">
        <f>GT_Spot!Q32</f>
        <v>0</v>
      </c>
      <c r="G32">
        <f>PPCL_NG!Q32</f>
        <v>25.46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594.30441169871074</v>
      </c>
      <c r="P32" s="36">
        <v>33.82</v>
      </c>
      <c r="Q32" s="36">
        <v>9.66</v>
      </c>
      <c r="R32" s="38">
        <v>17.148131313131312</v>
      </c>
      <c r="S32" s="38">
        <v>0</v>
      </c>
      <c r="T32" s="37">
        <f>SUMPRODUCT(LTA!J32:AN32,LTA!J$101:AN$101,LTA!J$104:AN$104)</f>
        <v>49.91</v>
      </c>
      <c r="U32" s="37">
        <f>SUMPRODUCT(LTA!J32:AN32,LTA!J$102:AN$102,LTA!J$104:AN$104)</f>
        <v>108.36999999999999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-163</v>
      </c>
      <c r="AA32" s="75">
        <f>STOA!I32</f>
        <v>33.82</v>
      </c>
      <c r="AB32" s="75">
        <f>-STOA!O32</f>
        <v>0</v>
      </c>
      <c r="AC32">
        <f t="shared" si="0"/>
        <v>9.7769180896211552</v>
      </c>
      <c r="AD32">
        <f t="shared" si="1"/>
        <v>773.78936639939195</v>
      </c>
      <c r="AE32">
        <f>'IDT-1'!C32</f>
        <v>0</v>
      </c>
      <c r="AF32" s="24"/>
      <c r="AG32">
        <f t="shared" si="2"/>
        <v>773.78936639939195</v>
      </c>
      <c r="AI32" s="34">
        <f>PXIL!I32</f>
        <v>0</v>
      </c>
      <c r="AJ32" s="34">
        <f>PXIL!O32</f>
        <v>0</v>
      </c>
      <c r="AK32" s="34">
        <f>RTM_IEX!I32</f>
        <v>11.6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5.5292099999999991</v>
      </c>
      <c r="E33">
        <f>GT_NG!Q33</f>
        <v>8.3522820442743928</v>
      </c>
      <c r="F33">
        <f>GT_Spot!Q33</f>
        <v>0</v>
      </c>
      <c r="G33">
        <f>PPCL_NG!Q33</f>
        <v>25.46</v>
      </c>
      <c r="H33">
        <f>PPCL_Spot!Q33</f>
        <v>0</v>
      </c>
      <c r="I33">
        <f>Bawana_NG!Q33</f>
        <v>48.527754176500537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591.08046229708441</v>
      </c>
      <c r="P33" s="36">
        <v>33.82</v>
      </c>
      <c r="Q33" s="36">
        <v>9.66</v>
      </c>
      <c r="R33" s="38">
        <v>17.546616161616161</v>
      </c>
      <c r="S33" s="38">
        <v>0</v>
      </c>
      <c r="T33" s="37">
        <f>SUMPRODUCT(LTA!J33:AN33,LTA!J$101:AN$101,LTA!J$104:AN$104)</f>
        <v>65.39</v>
      </c>
      <c r="U33" s="37">
        <f>SUMPRODUCT(LTA!J33:AN33,LTA!J$102:AN$102,LTA!J$104:AN$104)</f>
        <v>109.13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-173</v>
      </c>
      <c r="AA33" s="75">
        <f>STOA!I33</f>
        <v>33.82</v>
      </c>
      <c r="AB33" s="75">
        <f>-STOA!O33</f>
        <v>0</v>
      </c>
      <c r="AC33">
        <f t="shared" si="0"/>
        <v>9.8810997185191756</v>
      </c>
      <c r="AD33">
        <f t="shared" si="1"/>
        <v>765.43522496095636</v>
      </c>
      <c r="AE33">
        <f>'IDT-1'!C33</f>
        <v>0</v>
      </c>
      <c r="AF33" s="24"/>
      <c r="AG33">
        <f t="shared" si="2"/>
        <v>765.43522496095636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5.5292099999999991</v>
      </c>
      <c r="E34">
        <f>GT_NG!Q34</f>
        <v>8.3522820442743928</v>
      </c>
      <c r="F34">
        <f>GT_Spot!Q34</f>
        <v>0</v>
      </c>
      <c r="G34">
        <f>PPCL_NG!Q34</f>
        <v>25.46</v>
      </c>
      <c r="H34">
        <f>PPCL_Spot!Q34</f>
        <v>0</v>
      </c>
      <c r="I34">
        <f>Bawana_NG!Q34</f>
        <v>48.527754176500537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575.30811234136036</v>
      </c>
      <c r="P34" s="36">
        <v>33.819999999999993</v>
      </c>
      <c r="Q34" s="36">
        <v>9.66</v>
      </c>
      <c r="R34" s="38">
        <v>18.210757575757579</v>
      </c>
      <c r="S34" s="38">
        <v>0</v>
      </c>
      <c r="T34" s="37">
        <f>SUMPRODUCT(LTA!J34:AN34,LTA!J$101:AN$101,LTA!J$104:AN$104)</f>
        <v>81.92</v>
      </c>
      <c r="U34" s="37">
        <f>SUMPRODUCT(LTA!J34:AN34,LTA!J$102:AN$102,LTA!J$104:AN$104)</f>
        <v>109.03999999999999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-182</v>
      </c>
      <c r="AA34" s="75">
        <f>STOA!I34</f>
        <v>33.82</v>
      </c>
      <c r="AB34" s="75">
        <f>-STOA!O34</f>
        <v>0</v>
      </c>
      <c r="AC34">
        <f t="shared" si="0"/>
        <v>9.9727226310530064</v>
      </c>
      <c r="AD34">
        <f t="shared" si="1"/>
        <v>757.6753935068399</v>
      </c>
      <c r="AE34">
        <f>'IDT-1'!C34</f>
        <v>0</v>
      </c>
      <c r="AF34" s="24"/>
      <c r="AG34">
        <f t="shared" si="2"/>
        <v>757.6753935068399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5.5292099999999991</v>
      </c>
      <c r="E35">
        <f>GT_NG!Q35</f>
        <v>8.3522820442743928</v>
      </c>
      <c r="F35">
        <f>GT_Spot!Q35</f>
        <v>0</v>
      </c>
      <c r="G35">
        <f>PPCL_NG!Q35</f>
        <v>25.3</v>
      </c>
      <c r="H35">
        <f>PPCL_Spot!Q35</f>
        <v>0</v>
      </c>
      <c r="I35">
        <f>Bawana_NG!Q35</f>
        <v>48.527754176500537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545.52098685027852</v>
      </c>
      <c r="P35" s="36">
        <v>33.819999999999993</v>
      </c>
      <c r="Q35" s="36">
        <v>9.66</v>
      </c>
      <c r="R35" s="38">
        <v>19.804696969696973</v>
      </c>
      <c r="S35" s="38">
        <v>0</v>
      </c>
      <c r="T35" s="37">
        <f>SUMPRODUCT(LTA!J35:AN35,LTA!J$101:AN$101,LTA!J$104:AN$104)</f>
        <v>99.539999999999992</v>
      </c>
      <c r="U35" s="37">
        <f>SUMPRODUCT(LTA!J35:AN35,LTA!J$102:AN$102,LTA!J$104:AN$104)</f>
        <v>56.12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-109.14</v>
      </c>
      <c r="AA35" s="75">
        <f>STOA!I35</f>
        <v>33.82</v>
      </c>
      <c r="AB35" s="75">
        <f>-STOA!O35</f>
        <v>0</v>
      </c>
      <c r="AC35">
        <f t="shared" si="0"/>
        <v>8.9343986450527133</v>
      </c>
      <c r="AD35">
        <f t="shared" si="1"/>
        <v>748.92053139569771</v>
      </c>
      <c r="AE35">
        <f>'IDT-1'!C35</f>
        <v>0</v>
      </c>
      <c r="AF35" s="24"/>
      <c r="AG35">
        <f t="shared" si="2"/>
        <v>748.92053139569771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-19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5.5292099999999991</v>
      </c>
      <c r="E36">
        <f>GT_NG!Q36</f>
        <v>8.3522820442743928</v>
      </c>
      <c r="F36">
        <f>GT_Spot!Q36</f>
        <v>0</v>
      </c>
      <c r="G36">
        <f>PPCL_NG!Q36</f>
        <v>25.3</v>
      </c>
      <c r="H36">
        <f>PPCL_Spot!Q36</f>
        <v>0</v>
      </c>
      <c r="I36">
        <f>Bawana_NG!Q36</f>
        <v>48.527754176500537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540.12183164350643</v>
      </c>
      <c r="P36" s="36">
        <v>33.819999999999993</v>
      </c>
      <c r="Q36" s="36">
        <v>9.66</v>
      </c>
      <c r="R36" s="38">
        <v>21.770555555555553</v>
      </c>
      <c r="S36" s="38">
        <v>0</v>
      </c>
      <c r="T36" s="37">
        <f>SUMPRODUCT(LTA!J36:AN36,LTA!J$101:AN$101,LTA!J$104:AN$104)</f>
        <v>117.48</v>
      </c>
      <c r="U36" s="37">
        <f>SUMPRODUCT(LTA!J36:AN36,LTA!J$102:AN$102,LTA!J$104:AN$104)</f>
        <v>55.99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-124</v>
      </c>
      <c r="AA36" s="75">
        <f>STOA!I36</f>
        <v>33.82</v>
      </c>
      <c r="AB36" s="75">
        <f>-STOA!O36</f>
        <v>0</v>
      </c>
      <c r="AC36">
        <f t="shared" si="0"/>
        <v>9.2461113749016697</v>
      </c>
      <c r="AD36">
        <f t="shared" si="1"/>
        <v>742.12552204493534</v>
      </c>
      <c r="AE36">
        <f>'IDT-1'!C36</f>
        <v>0</v>
      </c>
      <c r="AF36" s="24"/>
      <c r="AG36">
        <f t="shared" si="2"/>
        <v>742.12552204493534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-25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5.5292099999999991</v>
      </c>
      <c r="E37">
        <f>GT_NG!Q37</f>
        <v>8.3522820442743928</v>
      </c>
      <c r="F37">
        <f>GT_Spot!Q37</f>
        <v>0</v>
      </c>
      <c r="G37">
        <f>PPCL_NG!Q37</f>
        <v>25.3</v>
      </c>
      <c r="H37">
        <f>PPCL_Spot!Q37</f>
        <v>0</v>
      </c>
      <c r="I37">
        <f>Bawana_NG!Q37</f>
        <v>48.527754176500537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551.91512265843437</v>
      </c>
      <c r="P37" s="36">
        <v>33.819999999999993</v>
      </c>
      <c r="Q37" s="36">
        <v>9.66</v>
      </c>
      <c r="R37" s="38">
        <v>22.56752525252525</v>
      </c>
      <c r="S37" s="38">
        <v>0</v>
      </c>
      <c r="T37" s="37">
        <f>SUMPRODUCT(LTA!J37:AN37,LTA!J$101:AN$101,LTA!J$104:AN$104)</f>
        <v>126.4</v>
      </c>
      <c r="U37" s="37">
        <f>SUMPRODUCT(LTA!J37:AN37,LTA!J$102:AN$102,LTA!J$104:AN$104)</f>
        <v>55.980000000000004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-148</v>
      </c>
      <c r="AA37" s="75">
        <f>STOA!I37</f>
        <v>33.82</v>
      </c>
      <c r="AB37" s="75">
        <f>-STOA!O37</f>
        <v>0</v>
      </c>
      <c r="AC37">
        <f t="shared" si="0"/>
        <v>10.15444199846419</v>
      </c>
      <c r="AD37">
        <f t="shared" si="1"/>
        <v>681.7174521332704</v>
      </c>
      <c r="AE37">
        <f>'IDT-1'!C37</f>
        <v>0</v>
      </c>
      <c r="AF37" s="24"/>
      <c r="AG37">
        <f t="shared" si="2"/>
        <v>681.7174521332704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-82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5.5292099999999991</v>
      </c>
      <c r="E38">
        <f>GT_NG!Q38</f>
        <v>8.3522820442743928</v>
      </c>
      <c r="F38">
        <f>GT_Spot!Q38</f>
        <v>0</v>
      </c>
      <c r="G38">
        <f>PPCL_NG!Q38</f>
        <v>25.3</v>
      </c>
      <c r="H38">
        <f>PPCL_Spot!Q38</f>
        <v>0</v>
      </c>
      <c r="I38">
        <f>Bawana_NG!Q38</f>
        <v>48.527754176500537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560.58553945082565</v>
      </c>
      <c r="P38" s="36">
        <v>33.819999999999993</v>
      </c>
      <c r="Q38" s="36">
        <v>9.66</v>
      </c>
      <c r="R38" s="38">
        <v>23.098838383838388</v>
      </c>
      <c r="S38" s="38">
        <v>0</v>
      </c>
      <c r="T38" s="37">
        <f>SUMPRODUCT(LTA!J38:AN38,LTA!J$101:AN$101,LTA!J$104:AN$104)</f>
        <v>144.35</v>
      </c>
      <c r="U38" s="37">
        <f>SUMPRODUCT(LTA!J38:AN38,LTA!J$102:AN$102,LTA!J$104:AN$104)</f>
        <v>55.980000000000004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-173</v>
      </c>
      <c r="AA38" s="75">
        <f>STOA!I38</f>
        <v>33.82</v>
      </c>
      <c r="AB38" s="75">
        <f>-STOA!O38</f>
        <v>0</v>
      </c>
      <c r="AC38">
        <f t="shared" si="0"/>
        <v>10.641964792414257</v>
      </c>
      <c r="AD38">
        <f t="shared" si="1"/>
        <v>680.38165926302486</v>
      </c>
      <c r="AE38">
        <f>'IDT-1'!C38</f>
        <v>0</v>
      </c>
      <c r="AF38" s="24"/>
      <c r="AG38">
        <f t="shared" si="2"/>
        <v>680.38165926302486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-85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5.5292099999999991</v>
      </c>
      <c r="E39">
        <f>GT_NG!Q39</f>
        <v>8.3522820442743928</v>
      </c>
      <c r="F39">
        <f>GT_Spot!Q39</f>
        <v>0</v>
      </c>
      <c r="G39">
        <f>PPCL_NG!Q39</f>
        <v>25.3</v>
      </c>
      <c r="H39">
        <f>PPCL_Spot!Q39</f>
        <v>0</v>
      </c>
      <c r="I39">
        <f>Bawana_NG!Q39</f>
        <v>48.527754176500537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560.74727606168494</v>
      </c>
      <c r="P39" s="36">
        <v>33.819999999999993</v>
      </c>
      <c r="Q39" s="36">
        <v>9.66</v>
      </c>
      <c r="R39" s="38">
        <v>23.098838383838388</v>
      </c>
      <c r="S39" s="38">
        <v>0</v>
      </c>
      <c r="T39" s="37">
        <f>SUMPRODUCT(LTA!J39:AN39,LTA!J$101:AN$101,LTA!J$104:AN$104)</f>
        <v>160.01999999999998</v>
      </c>
      <c r="U39" s="37">
        <f>SUMPRODUCT(LTA!J39:AN39,LTA!J$102:AN$102,LTA!J$104:AN$104)</f>
        <v>55.980000000000004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-208</v>
      </c>
      <c r="AA39" s="75">
        <f>STOA!I39</f>
        <v>33.82</v>
      </c>
      <c r="AB39" s="75">
        <f>-STOA!O39</f>
        <v>0</v>
      </c>
      <c r="AC39">
        <f t="shared" si="0"/>
        <v>10.45279335626859</v>
      </c>
      <c r="AD39">
        <f t="shared" si="1"/>
        <v>733.40256731002967</v>
      </c>
      <c r="AE39">
        <f>'IDT-1'!C39</f>
        <v>0</v>
      </c>
      <c r="AF39" s="24"/>
      <c r="AG39">
        <f t="shared" si="2"/>
        <v>733.40256731002967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-13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5.5292099999999991</v>
      </c>
      <c r="E40">
        <f>GT_NG!Q40</f>
        <v>8.3522820442743928</v>
      </c>
      <c r="F40">
        <f>GT_Spot!Q40</f>
        <v>0</v>
      </c>
      <c r="G40">
        <f>PPCL_NG!Q40</f>
        <v>25.3</v>
      </c>
      <c r="H40">
        <f>PPCL_Spot!Q40</f>
        <v>0</v>
      </c>
      <c r="I40">
        <f>Bawana_NG!Q40</f>
        <v>48.527754176500537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571.00629058718175</v>
      </c>
      <c r="P40" s="36">
        <v>33.819999999999993</v>
      </c>
      <c r="Q40" s="36">
        <v>9.66</v>
      </c>
      <c r="R40" s="38">
        <v>23.895808080808081</v>
      </c>
      <c r="S40" s="38">
        <v>0</v>
      </c>
      <c r="T40" s="37">
        <f>SUMPRODUCT(LTA!J40:AN40,LTA!J$101:AN$101,LTA!J$104:AN$104)</f>
        <v>176.14</v>
      </c>
      <c r="U40" s="37">
        <f>SUMPRODUCT(LTA!J40:AN40,LTA!J$102:AN$102,LTA!J$104:AN$104)</f>
        <v>55.980000000000004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-218</v>
      </c>
      <c r="AA40" s="75">
        <f>STOA!I40</f>
        <v>33.82</v>
      </c>
      <c r="AB40" s="75">
        <f>-STOA!O40</f>
        <v>0</v>
      </c>
      <c r="AC40">
        <f t="shared" si="0"/>
        <v>10.754088910081665</v>
      </c>
      <c r="AD40">
        <f t="shared" si="1"/>
        <v>753.27725597868312</v>
      </c>
      <c r="AE40">
        <f>'IDT-1'!C40</f>
        <v>0</v>
      </c>
      <c r="AF40" s="24"/>
      <c r="AG40">
        <f t="shared" si="2"/>
        <v>753.27725597868312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5.5292099999999991</v>
      </c>
      <c r="E41">
        <f>GT_NG!Q41</f>
        <v>8.1177197416456046</v>
      </c>
      <c r="F41">
        <f>GT_Spot!Q41</f>
        <v>0</v>
      </c>
      <c r="G41">
        <f>PPCL_NG!Q41</f>
        <v>25.3</v>
      </c>
      <c r="H41">
        <f>PPCL_Spot!Q41</f>
        <v>0</v>
      </c>
      <c r="I41">
        <f>Bawana_NG!Q41</f>
        <v>48.527754176500537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570.7353398639932</v>
      </c>
      <c r="P41" s="36">
        <v>33.819999999999993</v>
      </c>
      <c r="Q41" s="36">
        <v>9.66</v>
      </c>
      <c r="R41" s="38">
        <v>23.895808080808081</v>
      </c>
      <c r="S41" s="38">
        <v>0</v>
      </c>
      <c r="T41" s="37">
        <f>SUMPRODUCT(LTA!J41:AN41,LTA!J$101:AN$101,LTA!J$104:AN$104)</f>
        <v>186.55</v>
      </c>
      <c r="U41" s="37">
        <f>SUMPRODUCT(LTA!J41:AN41,LTA!J$102:AN$102,LTA!J$104:AN$104)</f>
        <v>55.980000000000004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-208</v>
      </c>
      <c r="AA41" s="75">
        <f>STOA!I41</f>
        <v>33.82</v>
      </c>
      <c r="AB41" s="75">
        <f>-STOA!O41</f>
        <v>0</v>
      </c>
      <c r="AC41">
        <f t="shared" si="0"/>
        <v>10.814614012887883</v>
      </c>
      <c r="AD41">
        <f t="shared" si="1"/>
        <v>766.12121785005945</v>
      </c>
      <c r="AE41">
        <f>'IDT-1'!C41</f>
        <v>0</v>
      </c>
      <c r="AF41" s="24"/>
      <c r="AG41">
        <f t="shared" si="2"/>
        <v>766.12121785005945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-17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5.5292099999999991</v>
      </c>
      <c r="E42">
        <f>GT_NG!Q42</f>
        <v>8.1177197416456046</v>
      </c>
      <c r="F42">
        <f>GT_Spot!Q42</f>
        <v>0</v>
      </c>
      <c r="G42">
        <f>PPCL_NG!Q42</f>
        <v>25.3</v>
      </c>
      <c r="H42">
        <f>PPCL_Spot!Q42</f>
        <v>0</v>
      </c>
      <c r="I42">
        <f>Bawana_NG!Q42</f>
        <v>48.527754176500537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566.72281277059176</v>
      </c>
      <c r="P42" s="36">
        <v>33.819999999999993</v>
      </c>
      <c r="Q42" s="36">
        <v>9.66</v>
      </c>
      <c r="R42" s="38">
        <v>24.294292929292933</v>
      </c>
      <c r="S42" s="38">
        <v>0</v>
      </c>
      <c r="T42" s="37">
        <f>SUMPRODUCT(LTA!J42:AN42,LTA!J$101:AN$101,LTA!J$104:AN$104)</f>
        <v>199</v>
      </c>
      <c r="U42" s="37">
        <f>SUMPRODUCT(LTA!J42:AN42,LTA!J$102:AN$102,LTA!J$104:AN$104)</f>
        <v>55.980000000000004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-218</v>
      </c>
      <c r="AA42" s="75">
        <f>STOA!I42</f>
        <v>33.82</v>
      </c>
      <c r="AB42" s="75">
        <f>-STOA!O42</f>
        <v>0</v>
      </c>
      <c r="AC42">
        <f t="shared" si="0"/>
        <v>10.990029843876769</v>
      </c>
      <c r="AD42">
        <f t="shared" si="1"/>
        <v>763.78175977415424</v>
      </c>
      <c r="AE42">
        <f>'IDT-1'!C42</f>
        <v>0</v>
      </c>
      <c r="AF42" s="24"/>
      <c r="AG42">
        <f t="shared" si="2"/>
        <v>763.78175977415424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-18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5.5292099999999991</v>
      </c>
      <c r="E43">
        <f>GT_NG!Q43</f>
        <v>8.1177197416456046</v>
      </c>
      <c r="F43">
        <f>GT_Spot!Q43</f>
        <v>0</v>
      </c>
      <c r="G43">
        <f>PPCL_NG!Q43</f>
        <v>24.77</v>
      </c>
      <c r="H43">
        <f>PPCL_Spot!Q43</f>
        <v>0</v>
      </c>
      <c r="I43">
        <f>Bawana_NG!Q43</f>
        <v>48.527754176500537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550.87930926463491</v>
      </c>
      <c r="P43" s="36">
        <v>33.819999999999993</v>
      </c>
      <c r="Q43" s="36">
        <v>9.66</v>
      </c>
      <c r="R43" s="38">
        <v>24.294292929292933</v>
      </c>
      <c r="S43" s="38">
        <v>0</v>
      </c>
      <c r="T43" s="37">
        <f>SUMPRODUCT(LTA!J43:AN43,LTA!J$101:AN$101,LTA!J$104:AN$104)</f>
        <v>209.65</v>
      </c>
      <c r="U43" s="37">
        <f>SUMPRODUCT(LTA!J43:AN43,LTA!J$102:AN$102,LTA!J$104:AN$104)</f>
        <v>55.980000000000004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-203</v>
      </c>
      <c r="AA43" s="75">
        <f>STOA!I43</f>
        <v>33.82</v>
      </c>
      <c r="AB43" s="75">
        <f>-STOA!O43</f>
        <v>0</v>
      </c>
      <c r="AC43">
        <f t="shared" si="0"/>
        <v>10.833125482758005</v>
      </c>
      <c r="AD43">
        <f t="shared" si="1"/>
        <v>770.21516062931607</v>
      </c>
      <c r="AE43">
        <f>'IDT-1'!C43</f>
        <v>0</v>
      </c>
      <c r="AF43" s="24"/>
      <c r="AG43">
        <f t="shared" si="2"/>
        <v>770.21516062931607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-21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5.5292099999999991</v>
      </c>
      <c r="E44">
        <f>GT_NG!Q44</f>
        <v>7.9953783939919116</v>
      </c>
      <c r="F44">
        <f>GT_Spot!Q44</f>
        <v>0</v>
      </c>
      <c r="G44">
        <f>PPCL_NG!Q44</f>
        <v>24.77</v>
      </c>
      <c r="H44">
        <f>PPCL_Spot!Q44</f>
        <v>0</v>
      </c>
      <c r="I44">
        <f>Bawana_NG!Q44</f>
        <v>48.527754176500537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531.25989626615558</v>
      </c>
      <c r="P44" s="36">
        <v>33.819999999999993</v>
      </c>
      <c r="Q44" s="36">
        <v>9.66</v>
      </c>
      <c r="R44" s="38">
        <v>24.294292929292933</v>
      </c>
      <c r="S44" s="38">
        <v>0</v>
      </c>
      <c r="T44" s="37">
        <f>SUMPRODUCT(LTA!J44:AN44,LTA!J$101:AN$101,LTA!J$104:AN$104)</f>
        <v>216.91</v>
      </c>
      <c r="U44" s="37">
        <f>SUMPRODUCT(LTA!J44:AN44,LTA!J$102:AN$102,LTA!J$104:AN$104)</f>
        <v>55.980000000000004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-153</v>
      </c>
      <c r="AA44" s="75">
        <f>STOA!I44</f>
        <v>33.82</v>
      </c>
      <c r="AB44" s="75">
        <f>-STOA!O44</f>
        <v>0</v>
      </c>
      <c r="AC44">
        <f t="shared" si="0"/>
        <v>10.563479749112515</v>
      </c>
      <c r="AD44">
        <f t="shared" si="1"/>
        <v>776.00305201682841</v>
      </c>
      <c r="AE44">
        <f>'IDT-1'!C44</f>
        <v>0</v>
      </c>
      <c r="AF44" s="24"/>
      <c r="AG44">
        <f t="shared" si="2"/>
        <v>776.00305201682841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-53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5.5292099999999991</v>
      </c>
      <c r="E45">
        <f>GT_NG!Q45</f>
        <v>7.9953783939919116</v>
      </c>
      <c r="F45">
        <f>GT_Spot!Q45</f>
        <v>0</v>
      </c>
      <c r="G45">
        <f>PPCL_NG!Q45</f>
        <v>24.77</v>
      </c>
      <c r="H45">
        <f>PPCL_Spot!Q45</f>
        <v>0</v>
      </c>
      <c r="I45">
        <f>Bawana_NG!Q45</f>
        <v>48.527754176500537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530.4788842276638</v>
      </c>
      <c r="P45" s="36">
        <v>33.819999999999993</v>
      </c>
      <c r="Q45" s="36">
        <v>9.66</v>
      </c>
      <c r="R45" s="38">
        <v>24.294292929292933</v>
      </c>
      <c r="S45" s="38">
        <v>0</v>
      </c>
      <c r="T45" s="37">
        <f>SUMPRODUCT(LTA!J45:AN45,LTA!J$101:AN$101,LTA!J$104:AN$104)</f>
        <v>222.73000000000002</v>
      </c>
      <c r="U45" s="37">
        <f>SUMPRODUCT(LTA!J45:AN45,LTA!J$102:AN$102,LTA!J$104:AN$104)</f>
        <v>54.980000000000004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-148</v>
      </c>
      <c r="AA45" s="75">
        <f>STOA!I45</f>
        <v>33.82</v>
      </c>
      <c r="AB45" s="75">
        <f>-STOA!O45</f>
        <v>0</v>
      </c>
      <c r="AC45">
        <f t="shared" si="0"/>
        <v>10.554632205562813</v>
      </c>
      <c r="AD45">
        <f t="shared" si="1"/>
        <v>785.05088752188635</v>
      </c>
      <c r="AE45">
        <f>'IDT-1'!C45</f>
        <v>0</v>
      </c>
      <c r="AF45" s="24"/>
      <c r="AG45">
        <f t="shared" si="2"/>
        <v>785.05088752188635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-53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5.5292099999999991</v>
      </c>
      <c r="E46">
        <f>GT_NG!Q46</f>
        <v>7.9953783939919116</v>
      </c>
      <c r="F46">
        <f>GT_Spot!Q46</f>
        <v>0</v>
      </c>
      <c r="G46">
        <f>PPCL_NG!Q46</f>
        <v>24.77</v>
      </c>
      <c r="H46">
        <f>PPCL_Spot!Q46</f>
        <v>0</v>
      </c>
      <c r="I46">
        <f>Bawana_NG!Q46</f>
        <v>48.527754176500537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529.42031897405514</v>
      </c>
      <c r="P46" s="36">
        <v>33.819999999999993</v>
      </c>
      <c r="Q46" s="36">
        <v>9.66</v>
      </c>
      <c r="R46" s="38">
        <v>24.294292929292933</v>
      </c>
      <c r="S46" s="38">
        <v>0</v>
      </c>
      <c r="T46" s="37">
        <f>SUMPRODUCT(LTA!J46:AN46,LTA!J$101:AN$101,LTA!J$104:AN$104)</f>
        <v>228.58</v>
      </c>
      <c r="U46" s="37">
        <f>SUMPRODUCT(LTA!J46:AN46,LTA!J$102:AN$102,LTA!J$104:AN$104)</f>
        <v>54.980000000000004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-143</v>
      </c>
      <c r="AA46" s="75">
        <f>STOA!I46</f>
        <v>33.82</v>
      </c>
      <c r="AB46" s="75">
        <f>-STOA!O46</f>
        <v>0</v>
      </c>
      <c r="AC46">
        <f t="shared" si="0"/>
        <v>10.543528066197885</v>
      </c>
      <c r="AD46">
        <f t="shared" si="1"/>
        <v>795.85342640764281</v>
      </c>
      <c r="AE46">
        <f>'IDT-1'!C46</f>
        <v>0</v>
      </c>
      <c r="AF46" s="24"/>
      <c r="AG46">
        <f t="shared" si="2"/>
        <v>795.85342640764281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-52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5.5292099999999991</v>
      </c>
      <c r="E47">
        <f>GT_NG!Q47</f>
        <v>7.9953783939919116</v>
      </c>
      <c r="F47">
        <f>GT_Spot!Q47</f>
        <v>0</v>
      </c>
      <c r="G47">
        <f>PPCL_NG!Q47</f>
        <v>24.77</v>
      </c>
      <c r="H47">
        <f>PPCL_Spot!Q47</f>
        <v>0</v>
      </c>
      <c r="I47">
        <f>Bawana_NG!Q47</f>
        <v>48.527754176500537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530.51196613139086</v>
      </c>
      <c r="P47" s="36">
        <v>33.819999999999993</v>
      </c>
      <c r="Q47" s="36">
        <v>9.66</v>
      </c>
      <c r="R47" s="38">
        <v>24.825606060606056</v>
      </c>
      <c r="S47" s="38">
        <v>0</v>
      </c>
      <c r="T47" s="37">
        <f>SUMPRODUCT(LTA!J47:AN47,LTA!J$101:AN$101,LTA!J$104:AN$104)</f>
        <v>231.9</v>
      </c>
      <c r="U47" s="37">
        <f>SUMPRODUCT(LTA!J47:AN47,LTA!J$102:AN$102,LTA!J$104:AN$104)</f>
        <v>54.980000000000004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-133</v>
      </c>
      <c r="AA47" s="75">
        <f>STOA!I47</f>
        <v>33.82</v>
      </c>
      <c r="AB47" s="75">
        <f>-STOA!O47</f>
        <v>0</v>
      </c>
      <c r="AC47">
        <f t="shared" si="0"/>
        <v>10.817857432315073</v>
      </c>
      <c r="AD47">
        <f t="shared" si="1"/>
        <v>774.52205733017433</v>
      </c>
      <c r="AE47">
        <f>'IDT-1'!C47</f>
        <v>0</v>
      </c>
      <c r="AF47" s="24"/>
      <c r="AG47">
        <f t="shared" si="2"/>
        <v>774.52205733017433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-88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5.5292099999999991</v>
      </c>
      <c r="E48">
        <f>GT_NG!Q48</f>
        <v>7.9953783939919116</v>
      </c>
      <c r="F48">
        <f>GT_Spot!Q48</f>
        <v>0</v>
      </c>
      <c r="G48">
        <f>PPCL_NG!Q48</f>
        <v>24.77</v>
      </c>
      <c r="H48">
        <f>PPCL_Spot!Q48</f>
        <v>0</v>
      </c>
      <c r="I48">
        <f>Bawana_NG!Q48</f>
        <v>48.527754176500537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530.51196613139086</v>
      </c>
      <c r="P48" s="36">
        <v>33.819999999999993</v>
      </c>
      <c r="Q48" s="36">
        <v>9.66</v>
      </c>
      <c r="R48" s="38">
        <v>24.825606060606056</v>
      </c>
      <c r="S48" s="38">
        <v>0</v>
      </c>
      <c r="T48" s="37">
        <f>SUMPRODUCT(LTA!J48:AN48,LTA!J$101:AN$101,LTA!J$104:AN$104)</f>
        <v>232.89000000000001</v>
      </c>
      <c r="U48" s="37">
        <f>SUMPRODUCT(LTA!J48:AN48,LTA!J$102:AN$102,LTA!J$104:AN$104)</f>
        <v>54.980000000000004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-133</v>
      </c>
      <c r="AA48" s="75">
        <f>STOA!I48</f>
        <v>33.82</v>
      </c>
      <c r="AB48" s="75">
        <f>-STOA!O48</f>
        <v>0</v>
      </c>
      <c r="AC48">
        <f t="shared" si="0"/>
        <v>10.684519391959947</v>
      </c>
      <c r="AD48">
        <f t="shared" si="1"/>
        <v>791.64539537052951</v>
      </c>
      <c r="AE48">
        <f>'IDT-1'!C48</f>
        <v>0</v>
      </c>
      <c r="AF48" s="24"/>
      <c r="AG48">
        <f t="shared" si="2"/>
        <v>791.64539537052951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-72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5.5292099999999991</v>
      </c>
      <c r="E49">
        <f>GT_NG!Q49</f>
        <v>7.9953783939919116</v>
      </c>
      <c r="F49">
        <f>GT_Spot!Q49</f>
        <v>0</v>
      </c>
      <c r="G49">
        <f>PPCL_NG!Q49</f>
        <v>24.77</v>
      </c>
      <c r="H49">
        <f>PPCL_Spot!Q49</f>
        <v>0</v>
      </c>
      <c r="I49">
        <f>Bawana_NG!Q49</f>
        <v>48.527754176500537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552.13117073207923</v>
      </c>
      <c r="P49" s="36">
        <v>33.819999999999993</v>
      </c>
      <c r="Q49" s="36">
        <v>9.66</v>
      </c>
      <c r="R49" s="38">
        <v>25.09126262626263</v>
      </c>
      <c r="S49" s="38">
        <v>0</v>
      </c>
      <c r="T49" s="37">
        <f>SUMPRODUCT(LTA!J49:AN49,LTA!J$101:AN$101,LTA!J$104:AN$104)</f>
        <v>233.61</v>
      </c>
      <c r="U49" s="37">
        <f>SUMPRODUCT(LTA!J49:AN49,LTA!J$102:AN$102,LTA!J$104:AN$104)</f>
        <v>54.980000000000004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-123</v>
      </c>
      <c r="AA49" s="75">
        <f>STOA!I49</f>
        <v>33.82</v>
      </c>
      <c r="AB49" s="75">
        <f>-STOA!O49</f>
        <v>0</v>
      </c>
      <c r="AC49">
        <f t="shared" si="0"/>
        <v>10.910076552790368</v>
      </c>
      <c r="AD49">
        <f t="shared" si="1"/>
        <v>811.02469937604405</v>
      </c>
      <c r="AE49">
        <f>'IDT-1'!C49</f>
        <v>0</v>
      </c>
      <c r="AF49" s="24"/>
      <c r="AG49">
        <f t="shared" si="2"/>
        <v>811.02469937604405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-85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5.5292099999999991</v>
      </c>
      <c r="E50">
        <f>GT_NG!Q50</f>
        <v>7.9904875148632586</v>
      </c>
      <c r="F50">
        <f>GT_Spot!Q50</f>
        <v>0</v>
      </c>
      <c r="G50">
        <f>PPCL_NG!Q50</f>
        <v>24.77</v>
      </c>
      <c r="H50">
        <f>PPCL_Spot!Q50</f>
        <v>0</v>
      </c>
      <c r="I50">
        <f>Bawana_NG!Q50</f>
        <v>48.527754176500537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552.13117073207923</v>
      </c>
      <c r="P50" s="36">
        <v>33.819999999999993</v>
      </c>
      <c r="Q50" s="36">
        <v>9.66</v>
      </c>
      <c r="R50" s="38">
        <v>25.09126262626263</v>
      </c>
      <c r="S50" s="38">
        <v>0</v>
      </c>
      <c r="T50" s="37">
        <f>SUMPRODUCT(LTA!J50:AN50,LTA!J$101:AN$101,LTA!J$104:AN$104)</f>
        <v>234.11</v>
      </c>
      <c r="U50" s="37">
        <f>SUMPRODUCT(LTA!J50:AN50,LTA!J$102:AN$102,LTA!J$104:AN$104)</f>
        <v>54.980000000000004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-118</v>
      </c>
      <c r="AA50" s="75">
        <f>STOA!I50</f>
        <v>33.82</v>
      </c>
      <c r="AB50" s="75">
        <f>-STOA!O50</f>
        <v>0</v>
      </c>
      <c r="AC50">
        <f t="shared" si="0"/>
        <v>10.834530365354279</v>
      </c>
      <c r="AD50">
        <f t="shared" si="1"/>
        <v>820.59535468435149</v>
      </c>
      <c r="AE50">
        <f>'IDT-1'!C50</f>
        <v>0</v>
      </c>
      <c r="AF50" s="24"/>
      <c r="AG50">
        <f t="shared" si="2"/>
        <v>820.59535468435149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-81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5.5292099999999991</v>
      </c>
      <c r="E51">
        <f>GT_NG!Q51</f>
        <v>7.9904875148632586</v>
      </c>
      <c r="F51">
        <f>GT_Spot!Q51</f>
        <v>0</v>
      </c>
      <c r="G51">
        <f>PPCL_NG!Q51</f>
        <v>24.77</v>
      </c>
      <c r="H51">
        <f>PPCL_Spot!Q51</f>
        <v>0</v>
      </c>
      <c r="I51">
        <f>Bawana_NG!Q51</f>
        <v>48.527754176500537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544.00265513207933</v>
      </c>
      <c r="P51" s="36">
        <v>33.819999999999993</v>
      </c>
      <c r="Q51" s="36">
        <v>9.66</v>
      </c>
      <c r="R51" s="38">
        <v>25.09126262626263</v>
      </c>
      <c r="S51" s="38">
        <v>0</v>
      </c>
      <c r="T51" s="37">
        <f>SUMPRODUCT(LTA!J51:AN51,LTA!J$101:AN$101,LTA!J$104:AN$104)</f>
        <v>233.61</v>
      </c>
      <c r="U51" s="37">
        <f>SUMPRODUCT(LTA!J51:AN51,LTA!J$102:AN$102,LTA!J$104:AN$104)</f>
        <v>54.980000000000004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-108</v>
      </c>
      <c r="AA51" s="75">
        <f>STOA!I51</f>
        <v>33.82</v>
      </c>
      <c r="AB51" s="75">
        <f>-STOA!O51</f>
        <v>0</v>
      </c>
      <c r="AC51">
        <f t="shared" si="0"/>
        <v>10.660940025330133</v>
      </c>
      <c r="AD51">
        <f t="shared" si="1"/>
        <v>823.14042942437572</v>
      </c>
      <c r="AE51">
        <f>'IDT-1'!C51</f>
        <v>0</v>
      </c>
      <c r="AF51" s="24"/>
      <c r="AG51">
        <f t="shared" si="2"/>
        <v>823.14042942437572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-80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5.5292099999999991</v>
      </c>
      <c r="E52">
        <f>GT_NG!Q52</f>
        <v>7.9904875148632586</v>
      </c>
      <c r="F52">
        <f>GT_Spot!Q52</f>
        <v>0</v>
      </c>
      <c r="G52">
        <f>PPCL_NG!Q52</f>
        <v>24.77</v>
      </c>
      <c r="H52">
        <f>PPCL_Spot!Q52</f>
        <v>0</v>
      </c>
      <c r="I52">
        <f>Bawana_NG!Q52</f>
        <v>48.527754176500537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544.00265513207933</v>
      </c>
      <c r="P52" s="36">
        <v>33.819999999999993</v>
      </c>
      <c r="Q52" s="36">
        <v>9.66</v>
      </c>
      <c r="R52" s="38">
        <v>25.09126262626263</v>
      </c>
      <c r="S52" s="38">
        <v>0</v>
      </c>
      <c r="T52" s="37">
        <f>SUMPRODUCT(LTA!J52:AN52,LTA!J$101:AN$101,LTA!J$104:AN$104)</f>
        <v>233.61</v>
      </c>
      <c r="U52" s="37">
        <f>SUMPRODUCT(LTA!J52:AN52,LTA!J$102:AN$102,LTA!J$104:AN$104)</f>
        <v>54.980000000000004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-98</v>
      </c>
      <c r="AA52" s="75">
        <f>STOA!I52</f>
        <v>33.82</v>
      </c>
      <c r="AB52" s="75">
        <f>-STOA!O52</f>
        <v>0</v>
      </c>
      <c r="AC52">
        <f t="shared" si="0"/>
        <v>10.598793132674766</v>
      </c>
      <c r="AD52">
        <f t="shared" si="1"/>
        <v>830.202576317031</v>
      </c>
      <c r="AE52">
        <f>'IDT-1'!C52</f>
        <v>0</v>
      </c>
      <c r="AF52" s="24"/>
      <c r="AG52">
        <f t="shared" si="2"/>
        <v>830.202576317031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-83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5.5292099999999991</v>
      </c>
      <c r="E53">
        <f>GT_NG!Q53</f>
        <v>7.9904875148632586</v>
      </c>
      <c r="F53">
        <f>GT_Spot!Q53</f>
        <v>0</v>
      </c>
      <c r="G53">
        <f>PPCL_NG!Q53</f>
        <v>24.77</v>
      </c>
      <c r="H53">
        <f>PPCL_Spot!Q53</f>
        <v>0</v>
      </c>
      <c r="I53">
        <f>Bawana_NG!Q53</f>
        <v>48.527754176500537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534.36156036099499</v>
      </c>
      <c r="P53" s="36">
        <v>33.819999999999993</v>
      </c>
      <c r="Q53" s="36">
        <v>9.66</v>
      </c>
      <c r="R53" s="38">
        <v>25.09126262626263</v>
      </c>
      <c r="S53" s="38">
        <v>0</v>
      </c>
      <c r="T53" s="37">
        <f>SUMPRODUCT(LTA!J53:AN53,LTA!J$101:AN$101,LTA!J$104:AN$104)</f>
        <v>234.61</v>
      </c>
      <c r="U53" s="37">
        <f>SUMPRODUCT(LTA!J53:AN53,LTA!J$102:AN$102,LTA!J$104:AN$104)</f>
        <v>54.980000000000004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-103</v>
      </c>
      <c r="AA53" s="75">
        <f>STOA!I53</f>
        <v>33.82</v>
      </c>
      <c r="AB53" s="75">
        <f>-STOA!O53</f>
        <v>0</v>
      </c>
      <c r="AC53">
        <f t="shared" si="0"/>
        <v>10.700314049133128</v>
      </c>
      <c r="AD53">
        <f t="shared" si="1"/>
        <v>801.45996062948825</v>
      </c>
      <c r="AE53">
        <f>'IDT-1'!C53</f>
        <v>0</v>
      </c>
      <c r="AF53" s="24"/>
      <c r="AG53">
        <f t="shared" si="2"/>
        <v>801.45996062948825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-98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5.5292099999999991</v>
      </c>
      <c r="E54">
        <f>GT_NG!Q54</f>
        <v>7.9904875148632586</v>
      </c>
      <c r="F54">
        <f>GT_Spot!Q54</f>
        <v>0</v>
      </c>
      <c r="G54">
        <f>PPCL_NG!Q54</f>
        <v>24.77</v>
      </c>
      <c r="H54">
        <f>PPCL_Spot!Q54</f>
        <v>0</v>
      </c>
      <c r="I54">
        <f>Bawana_NG!Q54</f>
        <v>48.527754176500537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534.36156036099499</v>
      </c>
      <c r="P54" s="36">
        <v>33.819999999999993</v>
      </c>
      <c r="Q54" s="36">
        <v>9.66</v>
      </c>
      <c r="R54" s="38">
        <v>25.09126262626263</v>
      </c>
      <c r="S54" s="38">
        <v>0</v>
      </c>
      <c r="T54" s="37">
        <f>SUMPRODUCT(LTA!J54:AN54,LTA!J$101:AN$101,LTA!J$104:AN$104)</f>
        <v>234.61</v>
      </c>
      <c r="U54" s="37">
        <f>SUMPRODUCT(LTA!J54:AN54,LTA!J$102:AN$102,LTA!J$104:AN$104)</f>
        <v>54.980000000000004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-103</v>
      </c>
      <c r="AA54" s="75">
        <f>STOA!I54</f>
        <v>33.82</v>
      </c>
      <c r="AB54" s="75">
        <f>-STOA!O54</f>
        <v>0</v>
      </c>
      <c r="AC54">
        <f t="shared" si="0"/>
        <v>10.744704686744104</v>
      </c>
      <c r="AD54">
        <f t="shared" si="1"/>
        <v>796.41556999187731</v>
      </c>
      <c r="AE54">
        <f>'IDT-1'!C54</f>
        <v>0</v>
      </c>
      <c r="AF54" s="24"/>
      <c r="AG54">
        <f t="shared" si="2"/>
        <v>796.41556999187731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-103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5.7391800000000002</v>
      </c>
      <c r="E55">
        <f>GT_NG!Q55</f>
        <v>7.9904875148632586</v>
      </c>
      <c r="F55">
        <f>GT_Spot!Q55</f>
        <v>0</v>
      </c>
      <c r="G55">
        <f>PPCL_NG!Q55</f>
        <v>24.77</v>
      </c>
      <c r="H55">
        <f>PPCL_Spot!Q55</f>
        <v>0</v>
      </c>
      <c r="I55">
        <f>Bawana_NG!Q55</f>
        <v>48.527754176500537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534.36156036099499</v>
      </c>
      <c r="P55" s="36">
        <v>33.819999999999993</v>
      </c>
      <c r="Q55" s="36">
        <v>9.66</v>
      </c>
      <c r="R55" s="38">
        <v>25.09126262626263</v>
      </c>
      <c r="S55" s="38">
        <v>0</v>
      </c>
      <c r="T55" s="37">
        <f>SUMPRODUCT(LTA!J55:AN55,LTA!J$101:AN$101,LTA!J$104:AN$104)</f>
        <v>236.61</v>
      </c>
      <c r="U55" s="37">
        <f>SUMPRODUCT(LTA!J55:AN55,LTA!J$102:AN$102,LTA!J$104:AN$104)</f>
        <v>54.980000000000004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-108</v>
      </c>
      <c r="AA55" s="75">
        <f>STOA!I55</f>
        <v>33.82</v>
      </c>
      <c r="AB55" s="75">
        <f>-STOA!O55</f>
        <v>0</v>
      </c>
      <c r="AC55">
        <f t="shared" si="0"/>
        <v>11.128155651154113</v>
      </c>
      <c r="AD55">
        <f t="shared" si="1"/>
        <v>757.24208902746739</v>
      </c>
      <c r="AE55">
        <f>'IDT-1'!C55</f>
        <v>0</v>
      </c>
      <c r="AF55" s="24"/>
      <c r="AG55">
        <f t="shared" si="2"/>
        <v>757.24208902746739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-139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5.7391800000000002</v>
      </c>
      <c r="E56">
        <f>GT_NG!Q56</f>
        <v>7.9904875148632586</v>
      </c>
      <c r="F56">
        <f>GT_Spot!Q56</f>
        <v>0</v>
      </c>
      <c r="G56">
        <f>PPCL_NG!Q56</f>
        <v>24.77</v>
      </c>
      <c r="H56">
        <f>PPCL_Spot!Q56</f>
        <v>0</v>
      </c>
      <c r="I56">
        <f>Bawana_NG!Q56</f>
        <v>48.527754176500537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534.36156036099499</v>
      </c>
      <c r="P56" s="36">
        <v>33.819999999999993</v>
      </c>
      <c r="Q56" s="36">
        <v>9.66</v>
      </c>
      <c r="R56" s="38">
        <v>25.09126262626263</v>
      </c>
      <c r="S56" s="38">
        <v>0</v>
      </c>
      <c r="T56" s="37">
        <f>SUMPRODUCT(LTA!J56:AN56,LTA!J$101:AN$101,LTA!J$104:AN$104)</f>
        <v>235.61</v>
      </c>
      <c r="U56" s="37">
        <f>SUMPRODUCT(LTA!J56:AN56,LTA!J$102:AN$102,LTA!J$104:AN$104)</f>
        <v>54.980000000000004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-103</v>
      </c>
      <c r="AA56" s="75">
        <f>STOA!I56</f>
        <v>33.82</v>
      </c>
      <c r="AB56" s="75">
        <f>-STOA!O56</f>
        <v>0</v>
      </c>
      <c r="AC56">
        <f t="shared" si="0"/>
        <v>11.137111906198504</v>
      </c>
      <c r="AD56">
        <f t="shared" si="1"/>
        <v>754.23313277242301</v>
      </c>
      <c r="AE56">
        <f>'IDT-1'!C56</f>
        <v>0</v>
      </c>
      <c r="AF56" s="24"/>
      <c r="AG56">
        <f t="shared" si="2"/>
        <v>754.23313277242301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-146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5.7391800000000002</v>
      </c>
      <c r="E57">
        <f>GT_NG!Q57</f>
        <v>7.9904875148632586</v>
      </c>
      <c r="F57">
        <f>GT_Spot!Q57</f>
        <v>0</v>
      </c>
      <c r="G57">
        <f>PPCL_NG!Q57</f>
        <v>24.77</v>
      </c>
      <c r="H57">
        <f>PPCL_Spot!Q57</f>
        <v>0</v>
      </c>
      <c r="I57">
        <f>Bawana_NG!Q57</f>
        <v>48.527754176500537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534.36156036099499</v>
      </c>
      <c r="P57" s="36">
        <v>33.819999999999993</v>
      </c>
      <c r="Q57" s="36">
        <v>9.66</v>
      </c>
      <c r="R57" s="38">
        <v>25.09126262626263</v>
      </c>
      <c r="S57" s="38">
        <v>0</v>
      </c>
      <c r="T57" s="37">
        <f>SUMPRODUCT(LTA!J57:AN57,LTA!J$101:AN$101,LTA!J$104:AN$104)</f>
        <v>234.61</v>
      </c>
      <c r="U57" s="37">
        <f>SUMPRODUCT(LTA!J57:AN57,LTA!J$102:AN$102,LTA!J$104:AN$104)</f>
        <v>54.980000000000004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-108</v>
      </c>
      <c r="AA57" s="75">
        <f>STOA!I57</f>
        <v>33.82</v>
      </c>
      <c r="AB57" s="75">
        <f>-STOA!O57</f>
        <v>0</v>
      </c>
      <c r="AC57">
        <f t="shared" si="0"/>
        <v>11.154946288765089</v>
      </c>
      <c r="AD57">
        <f t="shared" si="1"/>
        <v>750.21529838985634</v>
      </c>
      <c r="AE57">
        <f>'IDT-1'!C57</f>
        <v>0</v>
      </c>
      <c r="AF57" s="24"/>
      <c r="AG57">
        <f t="shared" si="2"/>
        <v>750.21529838985634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-144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5.7391800000000002</v>
      </c>
      <c r="E58">
        <f>GT_NG!Q58</f>
        <v>7.9853031230863456</v>
      </c>
      <c r="F58">
        <f>GT_Spot!Q58</f>
        <v>0</v>
      </c>
      <c r="G58">
        <f>PPCL_NG!Q58</f>
        <v>24.77</v>
      </c>
      <c r="H58">
        <f>PPCL_Spot!Q58</f>
        <v>0</v>
      </c>
      <c r="I58">
        <f>Bawana_NG!Q58</f>
        <v>48.527754176500537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534.36156036099499</v>
      </c>
      <c r="P58" s="36">
        <v>33.819999999999993</v>
      </c>
      <c r="Q58" s="36">
        <v>9.66</v>
      </c>
      <c r="R58" s="38">
        <v>25.09126262626263</v>
      </c>
      <c r="S58" s="38">
        <v>0</v>
      </c>
      <c r="T58" s="37">
        <f>SUMPRODUCT(LTA!J58:AN58,LTA!J$101:AN$101,LTA!J$104:AN$104)</f>
        <v>232.61</v>
      </c>
      <c r="U58" s="37">
        <f>SUMPRODUCT(LTA!J58:AN58,LTA!J$102:AN$102,LTA!J$104:AN$104)</f>
        <v>54.980000000000004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-108</v>
      </c>
      <c r="AA58" s="75">
        <f>STOA!I58</f>
        <v>33.82</v>
      </c>
      <c r="AB58" s="75">
        <f>-STOA!O58</f>
        <v>0</v>
      </c>
      <c r="AC58">
        <f t="shared" si="0"/>
        <v>11.075153773462086</v>
      </c>
      <c r="AD58">
        <f t="shared" si="1"/>
        <v>755.28990651338245</v>
      </c>
      <c r="AE58">
        <f>'IDT-1'!C58</f>
        <v>0</v>
      </c>
      <c r="AF58" s="24"/>
      <c r="AG58">
        <f t="shared" si="2"/>
        <v>755.28990651338245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-137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5.7391800000000002</v>
      </c>
      <c r="E59">
        <f>GT_NG!Q59</f>
        <v>7.9853031230863456</v>
      </c>
      <c r="F59">
        <f>GT_Spot!Q59</f>
        <v>0</v>
      </c>
      <c r="G59">
        <f>PPCL_NG!Q59</f>
        <v>24.77</v>
      </c>
      <c r="H59">
        <f>PPCL_Spot!Q59</f>
        <v>0</v>
      </c>
      <c r="I59">
        <f>Bawana_NG!Q59</f>
        <v>48.527754176500537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557.83085740541605</v>
      </c>
      <c r="P59" s="36">
        <v>33.819999999999993</v>
      </c>
      <c r="Q59" s="36">
        <v>9.66</v>
      </c>
      <c r="R59" s="38">
        <v>25.09126262626263</v>
      </c>
      <c r="S59" s="38">
        <v>0</v>
      </c>
      <c r="T59" s="37">
        <f>SUMPRODUCT(LTA!J59:AN59,LTA!J$101:AN$101,LTA!J$104:AN$104)</f>
        <v>226.23000000000002</v>
      </c>
      <c r="U59" s="37">
        <f>SUMPRODUCT(LTA!J59:AN59,LTA!J$102:AN$102,LTA!J$104:AN$104)</f>
        <v>83.96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-143</v>
      </c>
      <c r="AA59" s="75">
        <f>STOA!I59</f>
        <v>33.82</v>
      </c>
      <c r="AB59" s="75">
        <f>-STOA!O59</f>
        <v>0</v>
      </c>
      <c r="AC59">
        <f t="shared" si="0"/>
        <v>11.915591836040562</v>
      </c>
      <c r="AD59">
        <f t="shared" si="1"/>
        <v>751.51876549522513</v>
      </c>
      <c r="AE59">
        <f>'IDT-1'!C59</f>
        <v>0</v>
      </c>
      <c r="AF59" s="24"/>
      <c r="AG59">
        <f t="shared" si="2"/>
        <v>751.51876549522513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-151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5.7391800000000002</v>
      </c>
      <c r="E60">
        <f>GT_NG!Q60</f>
        <v>7.9853031230863456</v>
      </c>
      <c r="F60">
        <f>GT_Spot!Q60</f>
        <v>0</v>
      </c>
      <c r="G60">
        <f>PPCL_NG!Q60</f>
        <v>24.77</v>
      </c>
      <c r="H60">
        <f>PPCL_Spot!Q60</f>
        <v>0</v>
      </c>
      <c r="I60">
        <f>Bawana_NG!Q60</f>
        <v>48.527754176500537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557.83085740541605</v>
      </c>
      <c r="P60" s="36">
        <v>33.819999999999993</v>
      </c>
      <c r="Q60" s="36">
        <v>9.66</v>
      </c>
      <c r="R60" s="38">
        <v>25.09126262626263</v>
      </c>
      <c r="S60" s="38">
        <v>0</v>
      </c>
      <c r="T60" s="37">
        <f>SUMPRODUCT(LTA!J60:AN60,LTA!J$101:AN$101,LTA!J$104:AN$104)</f>
        <v>221.3</v>
      </c>
      <c r="U60" s="37">
        <f>SUMPRODUCT(LTA!J60:AN60,LTA!J$102:AN$102,LTA!J$104:AN$104)</f>
        <v>83.96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-128</v>
      </c>
      <c r="AA60" s="75">
        <f>STOA!I60</f>
        <v>33.82</v>
      </c>
      <c r="AB60" s="75">
        <f>-STOA!O60</f>
        <v>0</v>
      </c>
      <c r="AC60">
        <f t="shared" si="0"/>
        <v>11.747914050729825</v>
      </c>
      <c r="AD60">
        <f t="shared" si="1"/>
        <v>760.75644328053579</v>
      </c>
      <c r="AE60">
        <f>'IDT-1'!C60</f>
        <v>0</v>
      </c>
      <c r="AF60" s="24"/>
      <c r="AG60">
        <f t="shared" si="2"/>
        <v>760.75644328053579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-152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5.7391800000000002</v>
      </c>
      <c r="E61">
        <f>GT_NG!Q61</f>
        <v>7.9772798990217746</v>
      </c>
      <c r="F61">
        <f>GT_Spot!Q61</f>
        <v>0</v>
      </c>
      <c r="G61">
        <f>PPCL_NG!Q61</f>
        <v>24.77</v>
      </c>
      <c r="H61">
        <f>PPCL_Spot!Q61</f>
        <v>0</v>
      </c>
      <c r="I61">
        <f>Bawana_NG!Q61</f>
        <v>48.527754176500537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557.83085740541605</v>
      </c>
      <c r="P61" s="36">
        <v>32.85183540060342</v>
      </c>
      <c r="Q61" s="36">
        <v>9.66</v>
      </c>
      <c r="R61" s="38">
        <v>25.09126262626263</v>
      </c>
      <c r="S61" s="38">
        <v>0</v>
      </c>
      <c r="T61" s="37">
        <f>SUMPRODUCT(LTA!J61:AN61,LTA!J$101:AN$101,LTA!J$104:AN$104)</f>
        <v>215.51000000000002</v>
      </c>
      <c r="U61" s="37">
        <f>SUMPRODUCT(LTA!J61:AN61,LTA!J$102:AN$102,LTA!J$104:AN$104)</f>
        <v>83.96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-123</v>
      </c>
      <c r="AA61" s="75">
        <f>STOA!I61</f>
        <v>33.82</v>
      </c>
      <c r="AB61" s="75">
        <f>-STOA!O61</f>
        <v>0</v>
      </c>
      <c r="AC61">
        <f t="shared" si="0"/>
        <v>11.333246496995555</v>
      </c>
      <c r="AD61">
        <f t="shared" si="1"/>
        <v>794.40492301080883</v>
      </c>
      <c r="AE61">
        <f>'IDT-1'!C61</f>
        <v>0</v>
      </c>
      <c r="AF61" s="24"/>
      <c r="AG61">
        <f t="shared" si="2"/>
        <v>794.40492301080883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-117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5.7391800000000002</v>
      </c>
      <c r="E62">
        <f>GT_NG!Q62</f>
        <v>7.9772798990217746</v>
      </c>
      <c r="F62">
        <f>GT_Spot!Q62</f>
        <v>0</v>
      </c>
      <c r="G62">
        <f>PPCL_NG!Q62</f>
        <v>24.17</v>
      </c>
      <c r="H62">
        <f>PPCL_Spot!Q62</f>
        <v>0</v>
      </c>
      <c r="I62">
        <f>Bawana_NG!Q62</f>
        <v>48.527754176500537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557.83085740541605</v>
      </c>
      <c r="P62" s="36">
        <v>32.85183540060342</v>
      </c>
      <c r="Q62" s="36">
        <v>9.66</v>
      </c>
      <c r="R62" s="38">
        <v>25.09126262626263</v>
      </c>
      <c r="S62" s="38">
        <v>0</v>
      </c>
      <c r="T62" s="37">
        <f>SUMPRODUCT(LTA!J62:AN62,LTA!J$101:AN$101,LTA!J$104:AN$104)</f>
        <v>209.11</v>
      </c>
      <c r="U62" s="37">
        <f>SUMPRODUCT(LTA!J62:AN62,LTA!J$102:AN$102,LTA!J$104:AN$104)</f>
        <v>83.96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-113</v>
      </c>
      <c r="AA62" s="75">
        <f>STOA!I62</f>
        <v>33.82</v>
      </c>
      <c r="AB62" s="75">
        <f>-STOA!O62</f>
        <v>0</v>
      </c>
      <c r="AC62">
        <f t="shared" si="0"/>
        <v>11.218377731862384</v>
      </c>
      <c r="AD62">
        <f t="shared" si="1"/>
        <v>793.51979177594217</v>
      </c>
      <c r="AE62">
        <f>'IDT-1'!C62</f>
        <v>0</v>
      </c>
      <c r="AF62" s="24"/>
      <c r="AG62">
        <f t="shared" si="2"/>
        <v>793.51979177594217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-121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5.7391800000000002</v>
      </c>
      <c r="E63">
        <f>GT_NG!Q63</f>
        <v>7.9772798990217746</v>
      </c>
      <c r="F63">
        <f>GT_Spot!Q63</f>
        <v>0</v>
      </c>
      <c r="G63">
        <f>PPCL_NG!Q63</f>
        <v>24.17</v>
      </c>
      <c r="H63">
        <f>PPCL_Spot!Q63</f>
        <v>0</v>
      </c>
      <c r="I63">
        <f>Bawana_NG!Q63</f>
        <v>48.527754176500537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559.7833638926727</v>
      </c>
      <c r="P63" s="36">
        <v>32.85183540060342</v>
      </c>
      <c r="Q63" s="36">
        <v>9.66</v>
      </c>
      <c r="R63" s="38">
        <v>25.09126262626263</v>
      </c>
      <c r="S63" s="38">
        <v>0</v>
      </c>
      <c r="T63" s="37">
        <f>SUMPRODUCT(LTA!J63:AN63,LTA!J$101:AN$101,LTA!J$104:AN$104)</f>
        <v>192.24</v>
      </c>
      <c r="U63" s="37">
        <f>SUMPRODUCT(LTA!J63:AN63,LTA!J$102:AN$102,LTA!J$104:AN$104)</f>
        <v>83.96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-98</v>
      </c>
      <c r="AA63" s="75">
        <f>STOA!I63</f>
        <v>33.82</v>
      </c>
      <c r="AB63" s="75">
        <f>-STOA!O63</f>
        <v>0</v>
      </c>
      <c r="AC63">
        <f t="shared" si="0"/>
        <v>10.953931876117315</v>
      </c>
      <c r="AD63">
        <f t="shared" si="1"/>
        <v>793.86674411894387</v>
      </c>
      <c r="AE63">
        <f>'IDT-1'!C63</f>
        <v>0</v>
      </c>
      <c r="AF63" s="24"/>
      <c r="AG63">
        <f t="shared" si="2"/>
        <v>793.86674411894387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-121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5.7391800000000002</v>
      </c>
      <c r="E64">
        <f>GT_NG!Q64</f>
        <v>7.9772798990217746</v>
      </c>
      <c r="F64">
        <f>GT_Spot!Q64</f>
        <v>0</v>
      </c>
      <c r="G64">
        <f>PPCL_NG!Q64</f>
        <v>24.17</v>
      </c>
      <c r="H64">
        <f>PPCL_Spot!Q64</f>
        <v>0</v>
      </c>
      <c r="I64">
        <f>Bawana_NG!Q64</f>
        <v>48.527754176500537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559.78290581539829</v>
      </c>
      <c r="P64" s="36">
        <v>32.85183540060342</v>
      </c>
      <c r="Q64" s="36">
        <v>9.66</v>
      </c>
      <c r="R64" s="38">
        <v>25.09126262626263</v>
      </c>
      <c r="S64" s="38">
        <v>0</v>
      </c>
      <c r="T64" s="37">
        <f>SUMPRODUCT(LTA!J64:AN64,LTA!J$101:AN$101,LTA!J$104:AN$104)</f>
        <v>179.29</v>
      </c>
      <c r="U64" s="37">
        <f>SUMPRODUCT(LTA!J64:AN64,LTA!J$102:AN$102,LTA!J$104:AN$104)</f>
        <v>83.96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-83</v>
      </c>
      <c r="AA64" s="75">
        <f>STOA!I64</f>
        <v>33.82</v>
      </c>
      <c r="AB64" s="75">
        <f>-STOA!O64</f>
        <v>0</v>
      </c>
      <c r="AC64">
        <f t="shared" si="0"/>
        <v>10.662405294593391</v>
      </c>
      <c r="AD64">
        <f t="shared" si="1"/>
        <v>801.20781262319315</v>
      </c>
      <c r="AE64">
        <f>'IDT-1'!C64</f>
        <v>0</v>
      </c>
      <c r="AF64" s="24"/>
      <c r="AG64">
        <f t="shared" si="2"/>
        <v>801.20781262319315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-116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5.7391800000000002</v>
      </c>
      <c r="E65">
        <f>GT_NG!Q65</f>
        <v>7.9772798990217746</v>
      </c>
      <c r="F65">
        <f>GT_Spot!Q65</f>
        <v>0</v>
      </c>
      <c r="G65">
        <f>PPCL_NG!Q65</f>
        <v>24.17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555.9347026296698</v>
      </c>
      <c r="P65" s="36">
        <v>32.85183540060342</v>
      </c>
      <c r="Q65" s="36">
        <v>9.66</v>
      </c>
      <c r="R65" s="38">
        <v>25.09126262626263</v>
      </c>
      <c r="S65" s="38">
        <v>0</v>
      </c>
      <c r="T65" s="37">
        <f>SUMPRODUCT(LTA!J65:AN65,LTA!J$101:AN$101,LTA!J$104:AN$104)</f>
        <v>162.69999999999999</v>
      </c>
      <c r="U65" s="37">
        <f>SUMPRODUCT(LTA!J65:AN65,LTA!J$102:AN$102,LTA!J$104:AN$104)</f>
        <v>83.96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-73</v>
      </c>
      <c r="AA65" s="75">
        <f>STOA!I65</f>
        <v>33.82</v>
      </c>
      <c r="AB65" s="75">
        <f>-STOA!O65</f>
        <v>0</v>
      </c>
      <c r="AC65">
        <f t="shared" si="0"/>
        <v>10.358822879504533</v>
      </c>
      <c r="AD65">
        <f t="shared" si="1"/>
        <v>795.13768710894976</v>
      </c>
      <c r="AE65">
        <f>'IDT-1'!C65</f>
        <v>0</v>
      </c>
      <c r="AF65" s="24"/>
      <c r="AG65">
        <f t="shared" si="2"/>
        <v>795.13768710894976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-112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5.7391800000000002</v>
      </c>
      <c r="E66">
        <f>GT_NG!Q66</f>
        <v>7.9772798990217746</v>
      </c>
      <c r="F66">
        <f>GT_Spot!Q66</f>
        <v>0</v>
      </c>
      <c r="G66">
        <f>PPCL_NG!Q66</f>
        <v>24.17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557.34255112702056</v>
      </c>
      <c r="P66" s="36">
        <v>32.85183540060342</v>
      </c>
      <c r="Q66" s="36">
        <v>9.66</v>
      </c>
      <c r="R66" s="38">
        <v>25.09126262626263</v>
      </c>
      <c r="S66" s="38">
        <v>0</v>
      </c>
      <c r="T66" s="37">
        <f>SUMPRODUCT(LTA!J66:AN66,LTA!J$101:AN$101,LTA!J$104:AN$104)</f>
        <v>149.29000000000002</v>
      </c>
      <c r="U66" s="37">
        <f>SUMPRODUCT(LTA!J66:AN66,LTA!J$102:AN$102,LTA!J$104:AN$104)</f>
        <v>83.96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-87.86</v>
      </c>
      <c r="AA66" s="75">
        <f>STOA!I66</f>
        <v>33.82</v>
      </c>
      <c r="AB66" s="75">
        <f>-STOA!O66</f>
        <v>0</v>
      </c>
      <c r="AC66">
        <f t="shared" si="0"/>
        <v>10.154301605683964</v>
      </c>
      <c r="AD66">
        <f t="shared" si="1"/>
        <v>794.48005688012108</v>
      </c>
      <c r="AE66">
        <f>'IDT-1'!C66</f>
        <v>0</v>
      </c>
      <c r="AF66" s="24"/>
      <c r="AG66">
        <f t="shared" si="2"/>
        <v>794.48005688012108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-86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5.7391800000000002</v>
      </c>
      <c r="E67">
        <f>GT_NG!Q67</f>
        <v>7.9772798990217746</v>
      </c>
      <c r="F67">
        <f>GT_Spot!Q67</f>
        <v>0</v>
      </c>
      <c r="G67">
        <f>PPCL_NG!Q67</f>
        <v>24.17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552.69308953481277</v>
      </c>
      <c r="P67" s="36">
        <v>32.85183540060342</v>
      </c>
      <c r="Q67" s="36">
        <v>9.66</v>
      </c>
      <c r="R67" s="38">
        <v>25.09126262626263</v>
      </c>
      <c r="S67" s="38">
        <v>0</v>
      </c>
      <c r="T67" s="37">
        <f>SUMPRODUCT(LTA!J67:AN67,LTA!J$101:AN$101,LTA!J$104:AN$104)</f>
        <v>129.69999999999999</v>
      </c>
      <c r="U67" s="37">
        <f>SUMPRODUCT(LTA!J67:AN67,LTA!J$102:AN$102,LTA!J$104:AN$104)</f>
        <v>83.96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-80.599999999999994</v>
      </c>
      <c r="AA67" s="75">
        <f>STOA!I67</f>
        <v>33.82</v>
      </c>
      <c r="AB67" s="75">
        <f>-STOA!O67</f>
        <v>0</v>
      </c>
      <c r="AC67">
        <f t="shared" si="0"/>
        <v>9.832148500250419</v>
      </c>
      <c r="AD67">
        <f t="shared" si="1"/>
        <v>782.82274839334673</v>
      </c>
      <c r="AE67">
        <f>'IDT-1'!C67</f>
        <v>0</v>
      </c>
      <c r="AF67" s="24"/>
      <c r="AG67">
        <f t="shared" si="2"/>
        <v>782.82274839334673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-81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5.7391800000000002</v>
      </c>
      <c r="E68">
        <f>GT_NG!Q68</f>
        <v>7.9772798990217746</v>
      </c>
      <c r="F68">
        <f>GT_Spot!Q68</f>
        <v>0</v>
      </c>
      <c r="G68">
        <f>PPCL_NG!Q68</f>
        <v>24.17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558.33523774096227</v>
      </c>
      <c r="P68" s="36">
        <v>62.152983963894755</v>
      </c>
      <c r="Q68" s="36">
        <v>18.170000000000002</v>
      </c>
      <c r="R68" s="38">
        <v>25.09126262626263</v>
      </c>
      <c r="S68" s="38">
        <v>0</v>
      </c>
      <c r="T68" s="37">
        <f>SUMPRODUCT(LTA!J68:AN68,LTA!J$101:AN$101,LTA!J$104:AN$104)</f>
        <v>113.16</v>
      </c>
      <c r="U68" s="37">
        <f>SUMPRODUCT(LTA!J68:AN68,LTA!J$102:AN$102,LTA!J$104:AN$104)</f>
        <v>107.86999999999999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-142</v>
      </c>
      <c r="AA68" s="75">
        <f>STOA!I68</f>
        <v>33.82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10.806754286639901</v>
      </c>
      <c r="AD68">
        <f t="shared" ref="AD68:AD98" si="4">SUM(B68:AB68,AI68:AR68)-AC68</f>
        <v>773.27143937639801</v>
      </c>
      <c r="AE68">
        <f>'IDT-1'!C68</f>
        <v>0</v>
      </c>
      <c r="AF68" s="24"/>
      <c r="AG68">
        <f t="shared" ref="AG68:AG98" si="5">SUM(AD68:AF68)</f>
        <v>773.27143937639801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-79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5.7391800000000002</v>
      </c>
      <c r="E69">
        <f>GT_NG!Q69</f>
        <v>7.9772798990217746</v>
      </c>
      <c r="F69">
        <f>GT_Spot!Q69</f>
        <v>0</v>
      </c>
      <c r="G69">
        <f>PPCL_NG!Q69</f>
        <v>24.17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558.99560728288907</v>
      </c>
      <c r="P69" s="36">
        <v>62.152983963894755</v>
      </c>
      <c r="Q69" s="36">
        <v>18.170000000000002</v>
      </c>
      <c r="R69" s="38">
        <v>22.057464646464648</v>
      </c>
      <c r="S69" s="38">
        <v>0</v>
      </c>
      <c r="T69" s="37">
        <f>SUMPRODUCT(LTA!J69:AN69,LTA!J$101:AN$101,LTA!J$104:AN$104)</f>
        <v>95.72</v>
      </c>
      <c r="U69" s="37">
        <f>SUMPRODUCT(LTA!J69:AN69,LTA!J$102:AN$102,LTA!J$104:AN$104)</f>
        <v>107.86999999999999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-127</v>
      </c>
      <c r="AA69" s="75">
        <f>STOA!I69</f>
        <v>33.82</v>
      </c>
      <c r="AB69" s="75">
        <f>-STOA!O69</f>
        <v>0</v>
      </c>
      <c r="AC69">
        <f t="shared" si="3"/>
        <v>10.419321055853947</v>
      </c>
      <c r="AD69">
        <f t="shared" si="4"/>
        <v>777.84544416931283</v>
      </c>
      <c r="AE69">
        <f>'IDT-1'!C69</f>
        <v>-8.0440000000000005</v>
      </c>
      <c r="AF69" s="24"/>
      <c r="AG69">
        <f t="shared" si="5"/>
        <v>769.80144416931284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-70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5.7391800000000002</v>
      </c>
      <c r="E70">
        <f>GT_NG!Q70</f>
        <v>7.9772798990217746</v>
      </c>
      <c r="F70">
        <f>GT_Spot!Q70</f>
        <v>0</v>
      </c>
      <c r="G70">
        <f>PPCL_NG!Q70</f>
        <v>24.17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558.99560728288907</v>
      </c>
      <c r="P70" s="36">
        <v>62.152983963894755</v>
      </c>
      <c r="Q70" s="36">
        <v>18.170000000000002</v>
      </c>
      <c r="R70" s="38">
        <v>16.404292929292929</v>
      </c>
      <c r="S70" s="38">
        <v>0</v>
      </c>
      <c r="T70" s="37">
        <f>SUMPRODUCT(LTA!J70:AN70,LTA!J$101:AN$101,LTA!J$104:AN$104)</f>
        <v>81.349999999999994</v>
      </c>
      <c r="U70" s="37">
        <f>SUMPRODUCT(LTA!J70:AN70,LTA!J$102:AN$102,LTA!J$104:AN$104)</f>
        <v>107.86999999999999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-123.79</v>
      </c>
      <c r="AA70" s="75">
        <f>STOA!I70</f>
        <v>33.82</v>
      </c>
      <c r="AB70" s="75">
        <f>-STOA!O70</f>
        <v>0</v>
      </c>
      <c r="AC70">
        <f t="shared" si="3"/>
        <v>10.116958952652441</v>
      </c>
      <c r="AD70">
        <f t="shared" si="4"/>
        <v>772.33463455534275</v>
      </c>
      <c r="AE70">
        <f>'IDT-1'!C70</f>
        <v>-11.430999999999999</v>
      </c>
      <c r="AF70" s="24"/>
      <c r="AG70">
        <f t="shared" si="5"/>
        <v>760.90363455534271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-59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5.7391800000000002</v>
      </c>
      <c r="E71">
        <f>GT_NG!Q71</f>
        <v>7.9772798990217746</v>
      </c>
      <c r="F71">
        <f>GT_Spot!Q71</f>
        <v>0</v>
      </c>
      <c r="G71">
        <f>PPCL_NG!Q71</f>
        <v>24.17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661.19478725802105</v>
      </c>
      <c r="P71" s="36">
        <v>62.152983963894755</v>
      </c>
      <c r="Q71" s="36">
        <v>18.170000000000002</v>
      </c>
      <c r="R71" s="38">
        <v>11.864222222222223</v>
      </c>
      <c r="S71" s="38">
        <v>0</v>
      </c>
      <c r="T71" s="37">
        <f>SUMPRODUCT(LTA!J71:AN71,LTA!J$101:AN$101,LTA!J$104:AN$104)</f>
        <v>67.56</v>
      </c>
      <c r="U71" s="37">
        <f>SUMPRODUCT(LTA!J71:AN71,LTA!J$102:AN$102,LTA!J$104:AN$104)</f>
        <v>107.88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-101</v>
      </c>
      <c r="AA71" s="75">
        <f>STOA!I71</f>
        <v>33.82</v>
      </c>
      <c r="AB71" s="75">
        <f>-STOA!O71</f>
        <v>0</v>
      </c>
      <c r="AC71">
        <f t="shared" si="3"/>
        <v>11.42515968241154</v>
      </c>
      <c r="AD71">
        <f t="shared" si="4"/>
        <v>790.6955430936448</v>
      </c>
      <c r="AE71">
        <f>'IDT-1'!C71</f>
        <v>-25.402000000000001</v>
      </c>
      <c r="AF71" s="24"/>
      <c r="AG71">
        <f t="shared" si="5"/>
        <v>765.29354309364476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-146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5.7391800000000002</v>
      </c>
      <c r="E72">
        <f>GT_NG!Q72</f>
        <v>7.9853031230863456</v>
      </c>
      <c r="F72">
        <f>GT_Spot!Q72</f>
        <v>0</v>
      </c>
      <c r="G72">
        <f>PPCL_NG!Q72</f>
        <v>24.17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667.60558052805357</v>
      </c>
      <c r="P72" s="36">
        <v>62.15</v>
      </c>
      <c r="Q72" s="36">
        <v>18.170000000000002</v>
      </c>
      <c r="R72" s="38">
        <v>6.9336363636363627</v>
      </c>
      <c r="S72" s="38">
        <v>0</v>
      </c>
      <c r="T72" s="37">
        <f>SUMPRODUCT(LTA!J72:AN72,LTA!J$101:AN$101,LTA!J$104:AN$104)</f>
        <v>56.44</v>
      </c>
      <c r="U72" s="37">
        <f>SUMPRODUCT(LTA!J72:AN72,LTA!J$102:AN$102,LTA!J$104:AN$104)</f>
        <v>108.38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-63</v>
      </c>
      <c r="AA72" s="75">
        <f>STOA!I72</f>
        <v>33.82</v>
      </c>
      <c r="AB72" s="75">
        <f>-STOA!O72</f>
        <v>0</v>
      </c>
      <c r="AC72">
        <f t="shared" si="3"/>
        <v>11.0873081549781</v>
      </c>
      <c r="AD72">
        <f t="shared" si="4"/>
        <v>810.89864129269461</v>
      </c>
      <c r="AE72">
        <f>'IDT-1'!C72</f>
        <v>-36.832999999999998</v>
      </c>
      <c r="AF72" s="24"/>
      <c r="AG72">
        <f t="shared" si="5"/>
        <v>774.06564129269464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-155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5.7391800000000002</v>
      </c>
      <c r="E73">
        <f>GT_NG!Q73</f>
        <v>7.9853031230863456</v>
      </c>
      <c r="F73">
        <f>GT_Spot!Q73</f>
        <v>0</v>
      </c>
      <c r="G73">
        <f>PPCL_NG!Q73</f>
        <v>24.17</v>
      </c>
      <c r="H73">
        <f>PPCL_Spot!Q73</f>
        <v>0</v>
      </c>
      <c r="I73">
        <f>Bawana_NG!Q73</f>
        <v>47.562247955759325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673.34350736304589</v>
      </c>
      <c r="P73" s="36">
        <v>62.15</v>
      </c>
      <c r="Q73" s="36">
        <v>18.170000000000002</v>
      </c>
      <c r="R73" s="38">
        <v>3.4243131313131312</v>
      </c>
      <c r="S73" s="38">
        <v>0</v>
      </c>
      <c r="T73" s="37">
        <f>SUMPRODUCT(LTA!J73:AN73,LTA!J$101:AN$101,LTA!J$104:AN$104)</f>
        <v>42.89</v>
      </c>
      <c r="U73" s="37">
        <f>SUMPRODUCT(LTA!J73:AN73,LTA!J$102:AN$102,LTA!J$104:AN$104)</f>
        <v>108.94999999999999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-13</v>
      </c>
      <c r="AA73" s="75">
        <f>STOA!I73</f>
        <v>33.82</v>
      </c>
      <c r="AB73" s="75">
        <f>-STOA!O73</f>
        <v>0</v>
      </c>
      <c r="AC73">
        <f t="shared" si="3"/>
        <v>10.797191175716677</v>
      </c>
      <c r="AD73">
        <f t="shared" si="4"/>
        <v>820.40736039748799</v>
      </c>
      <c r="AE73">
        <f>'IDT-1'!C73</f>
        <v>-49.11</v>
      </c>
      <c r="AF73" s="24"/>
      <c r="AG73">
        <f t="shared" si="5"/>
        <v>771.29736039748798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-184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5.7391800000000002</v>
      </c>
      <c r="E74">
        <f>GT_NG!Q74</f>
        <v>7.9853031230863456</v>
      </c>
      <c r="F74">
        <f>GT_Spot!Q74</f>
        <v>0</v>
      </c>
      <c r="G74">
        <f>PPCL_NG!Q74</f>
        <v>24.17</v>
      </c>
      <c r="H74">
        <f>PPCL_Spot!Q74</f>
        <v>0</v>
      </c>
      <c r="I74">
        <f>Bawana_NG!Q74</f>
        <v>47.562247955759325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679.62684629677767</v>
      </c>
      <c r="P74" s="36">
        <v>62.15</v>
      </c>
      <c r="Q74" s="36">
        <v>18.170000000000002</v>
      </c>
      <c r="R74" s="38">
        <v>0.79431313131313142</v>
      </c>
      <c r="S74" s="38">
        <v>0</v>
      </c>
      <c r="T74" s="37">
        <f>SUMPRODUCT(LTA!J74:AN74,LTA!J$101:AN$101,LTA!J$104:AN$104)</f>
        <v>34.72</v>
      </c>
      <c r="U74" s="37">
        <f>SUMPRODUCT(LTA!J74:AN74,LTA!J$102:AN$102,LTA!J$104:AN$104)</f>
        <v>109.49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-13</v>
      </c>
      <c r="AA74" s="75">
        <f>STOA!I74</f>
        <v>33.82</v>
      </c>
      <c r="AB74" s="75">
        <f>-STOA!O74</f>
        <v>0</v>
      </c>
      <c r="AC74">
        <f t="shared" si="3"/>
        <v>10.771074685855716</v>
      </c>
      <c r="AD74">
        <f t="shared" si="4"/>
        <v>815.4568158210808</v>
      </c>
      <c r="AE74">
        <f>'IDT-1'!C74</f>
        <v>-37</v>
      </c>
      <c r="AF74" s="24"/>
      <c r="AG74">
        <f t="shared" si="5"/>
        <v>778.4568158210808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-185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5.7391800000000002</v>
      </c>
      <c r="E75">
        <f>GT_NG!Q75</f>
        <v>7.9904875148632586</v>
      </c>
      <c r="F75">
        <f>GT_Spot!Q75</f>
        <v>0</v>
      </c>
      <c r="G75">
        <f>PPCL_NG!Q75</f>
        <v>24.37</v>
      </c>
      <c r="H75">
        <f>PPCL_Spot!Q75</f>
        <v>0</v>
      </c>
      <c r="I75">
        <f>Bawana_NG!Q75</f>
        <v>47.562247955759325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621.55362340807721</v>
      </c>
      <c r="P75" s="36">
        <v>62.15</v>
      </c>
      <c r="Q75" s="36">
        <v>18.170000000000002</v>
      </c>
      <c r="R75" s="38">
        <v>0</v>
      </c>
      <c r="S75" s="38">
        <v>0</v>
      </c>
      <c r="T75" s="37">
        <f>SUMPRODUCT(LTA!J75:AN75,LTA!J$101:AN$101,LTA!J$104:AN$104)</f>
        <v>28.549999999999997</v>
      </c>
      <c r="U75" s="37">
        <f>SUMPRODUCT(LTA!J75:AN75,LTA!J$102:AN$102,LTA!J$104:AN$104)</f>
        <v>109.77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-43</v>
      </c>
      <c r="AA75" s="75">
        <f>STOA!I75</f>
        <v>33.82</v>
      </c>
      <c r="AB75" s="75">
        <f>-STOA!O75</f>
        <v>0</v>
      </c>
      <c r="AC75">
        <f t="shared" si="3"/>
        <v>9.4483731521406309</v>
      </c>
      <c r="AD75">
        <f t="shared" si="4"/>
        <v>837.22716572655906</v>
      </c>
      <c r="AE75">
        <f>'IDT-1'!C75</f>
        <v>0</v>
      </c>
      <c r="AF75" s="24"/>
      <c r="AG75">
        <f t="shared" si="5"/>
        <v>837.22716572655906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-70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5.7391800000000002</v>
      </c>
      <c r="E76">
        <f>GT_NG!Q76</f>
        <v>7.9904875148632586</v>
      </c>
      <c r="F76">
        <f>GT_Spot!Q76</f>
        <v>0</v>
      </c>
      <c r="G76">
        <f>PPCL_NG!Q76</f>
        <v>24.37</v>
      </c>
      <c r="H76">
        <f>PPCL_Spot!Q76</f>
        <v>0</v>
      </c>
      <c r="I76">
        <f>Bawana_NG!Q76</f>
        <v>47.562247955759325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583.30456460524613</v>
      </c>
      <c r="P76" s="36">
        <v>62.15</v>
      </c>
      <c r="Q76" s="36">
        <v>18.170000000000002</v>
      </c>
      <c r="R76" s="38">
        <v>0</v>
      </c>
      <c r="S76" s="38">
        <v>0</v>
      </c>
      <c r="T76" s="37">
        <f>SUMPRODUCT(LTA!J76:AN76,LTA!J$101:AN$101,LTA!J$104:AN$104)</f>
        <v>22.65</v>
      </c>
      <c r="U76" s="37">
        <f>SUMPRODUCT(LTA!J76:AN76,LTA!J$102:AN$102,LTA!J$104:AN$104)</f>
        <v>110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-33</v>
      </c>
      <c r="AA76" s="75">
        <f>STOA!I76</f>
        <v>33.82</v>
      </c>
      <c r="AB76" s="75">
        <f>-STOA!O76</f>
        <v>0</v>
      </c>
      <c r="AC76">
        <f t="shared" si="3"/>
        <v>8.9731041594537633</v>
      </c>
      <c r="AD76">
        <f t="shared" si="4"/>
        <v>803.78337591641491</v>
      </c>
      <c r="AE76">
        <f>'IDT-1'!C76</f>
        <v>0</v>
      </c>
      <c r="AF76" s="24"/>
      <c r="AG76">
        <f t="shared" si="5"/>
        <v>803.78337591641491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-70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5.7391800000000002</v>
      </c>
      <c r="E77">
        <f>GT_NG!Q77</f>
        <v>7.9904875148632586</v>
      </c>
      <c r="F77">
        <f>GT_Spot!Q77</f>
        <v>0</v>
      </c>
      <c r="G77">
        <f>PPCL_NG!Q77</f>
        <v>24.37</v>
      </c>
      <c r="H77">
        <f>PPCL_Spot!Q77</f>
        <v>0</v>
      </c>
      <c r="I77">
        <f>Bawana_NG!Q77</f>
        <v>47.562247955759325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601.8060840204804</v>
      </c>
      <c r="P77" s="36">
        <v>62.150000000000006</v>
      </c>
      <c r="Q77" s="36">
        <v>18.167459451901571</v>
      </c>
      <c r="R77" s="38">
        <v>0</v>
      </c>
      <c r="S77" s="38">
        <v>0</v>
      </c>
      <c r="T77" s="37">
        <f>SUMPRODUCT(LTA!J77:AN77,LTA!J$101:AN$101,LTA!J$104:AN$104)</f>
        <v>19.73</v>
      </c>
      <c r="U77" s="37">
        <f>SUMPRODUCT(LTA!J77:AN77,LTA!J$102:AN$102,LTA!J$104:AN$104)</f>
        <v>110.28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33.82</v>
      </c>
      <c r="AB77" s="75">
        <f>-STOA!O77</f>
        <v>0</v>
      </c>
      <c r="AC77">
        <f t="shared" si="3"/>
        <v>8.997247515696019</v>
      </c>
      <c r="AD77">
        <f t="shared" si="4"/>
        <v>832.61821142730855</v>
      </c>
      <c r="AE77">
        <f>'IDT-1'!C77</f>
        <v>-23</v>
      </c>
      <c r="AF77" s="24"/>
      <c r="AG77">
        <f t="shared" si="5"/>
        <v>809.61821142730855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-90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5.7391800000000002</v>
      </c>
      <c r="E78">
        <f>GT_NG!Q78</f>
        <v>7.9904875148632586</v>
      </c>
      <c r="F78">
        <f>GT_Spot!Q78</f>
        <v>0</v>
      </c>
      <c r="G78">
        <f>PPCL_NG!Q78</f>
        <v>24.37</v>
      </c>
      <c r="H78">
        <f>PPCL_Spot!Q78</f>
        <v>0</v>
      </c>
      <c r="I78">
        <f>Bawana_NG!Q78</f>
        <v>47.562247955759325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614.26778915561704</v>
      </c>
      <c r="P78" s="36">
        <v>62.150000000000006</v>
      </c>
      <c r="Q78" s="36">
        <v>18.167459451901571</v>
      </c>
      <c r="R78" s="38">
        <v>0</v>
      </c>
      <c r="S78" s="38">
        <v>0</v>
      </c>
      <c r="T78" s="37">
        <f>SUMPRODUCT(LTA!J78:AN78,LTA!J$101:AN$101,LTA!J$104:AN$104)</f>
        <v>19.650000000000002</v>
      </c>
      <c r="U78" s="37">
        <f>SUMPRODUCT(LTA!J78:AN78,LTA!J$102:AN$102,LTA!J$104:AN$104)</f>
        <v>110.55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-82.22</v>
      </c>
      <c r="AA78" s="75">
        <f>STOA!I78</f>
        <v>33.82</v>
      </c>
      <c r="AB78" s="75">
        <f>-STOA!O78</f>
        <v>0</v>
      </c>
      <c r="AC78">
        <f t="shared" si="3"/>
        <v>9.2614638768174249</v>
      </c>
      <c r="AD78">
        <f t="shared" si="4"/>
        <v>827.78570020132372</v>
      </c>
      <c r="AE78">
        <f>'IDT-1'!C78</f>
        <v>-28</v>
      </c>
      <c r="AF78" s="24"/>
      <c r="AG78">
        <f t="shared" si="5"/>
        <v>799.78570020132372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-25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5.7391800000000002</v>
      </c>
      <c r="E79">
        <f>GT_NG!Q79</f>
        <v>7.9904875148632586</v>
      </c>
      <c r="F79">
        <f>GT_Spot!Q79</f>
        <v>0</v>
      </c>
      <c r="G79">
        <f>PPCL_NG!Q79</f>
        <v>24.77</v>
      </c>
      <c r="H79">
        <f>PPCL_Spot!Q79</f>
        <v>0</v>
      </c>
      <c r="I79">
        <f>Bawana_NG!Q79</f>
        <v>47.562247955759325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747.53529636569851</v>
      </c>
      <c r="P79" s="36">
        <v>62.150000000000006</v>
      </c>
      <c r="Q79" s="36">
        <v>18.167459451901571</v>
      </c>
      <c r="R79" s="38">
        <v>0</v>
      </c>
      <c r="S79" s="38">
        <v>0</v>
      </c>
      <c r="T79" s="37">
        <f>SUMPRODUCT(LTA!J79:AN79,LTA!J$101:AN$101,LTA!J$104:AN$104)</f>
        <v>20.48</v>
      </c>
      <c r="U79" s="37">
        <f>SUMPRODUCT(LTA!J79:AN79,LTA!J$102:AN$102,LTA!J$104:AN$104)</f>
        <v>111.02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-60</v>
      </c>
      <c r="AA79" s="75">
        <f>STOA!I79</f>
        <v>33.82</v>
      </c>
      <c r="AB79" s="75">
        <f>-STOA!O79</f>
        <v>0</v>
      </c>
      <c r="AC79">
        <f t="shared" si="3"/>
        <v>10.695812322832728</v>
      </c>
      <c r="AD79">
        <f t="shared" si="4"/>
        <v>933.53885896539009</v>
      </c>
      <c r="AE79">
        <f>'IDT-1'!C79</f>
        <v>-63.503999999999998</v>
      </c>
      <c r="AF79" s="24"/>
      <c r="AG79">
        <f t="shared" si="5"/>
        <v>870.03485896539007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-75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5.7391800000000002</v>
      </c>
      <c r="E80">
        <f>GT_NG!Q80</f>
        <v>7.9904875148632586</v>
      </c>
      <c r="F80">
        <f>GT_Spot!Q80</f>
        <v>0</v>
      </c>
      <c r="G80">
        <f>PPCL_NG!Q80</f>
        <v>24.77</v>
      </c>
      <c r="H80">
        <f>PPCL_Spot!Q80</f>
        <v>0</v>
      </c>
      <c r="I80">
        <f>Bawana_NG!Q80</f>
        <v>47.562247955759325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748.7362940868635</v>
      </c>
      <c r="P80" s="36">
        <v>62.150000000000006</v>
      </c>
      <c r="Q80" s="36">
        <v>18.167459451901571</v>
      </c>
      <c r="R80" s="38">
        <v>0</v>
      </c>
      <c r="S80" s="38">
        <v>0</v>
      </c>
      <c r="T80" s="37">
        <f>SUMPRODUCT(LTA!J80:AN80,LTA!J$101:AN$101,LTA!J$104:AN$104)</f>
        <v>21.03</v>
      </c>
      <c r="U80" s="37">
        <f>SUMPRODUCT(LTA!J80:AN80,LTA!J$102:AN$102,LTA!J$104:AN$104)</f>
        <v>111.41999999999999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-55</v>
      </c>
      <c r="AA80" s="75">
        <f>STOA!I80</f>
        <v>33.82</v>
      </c>
      <c r="AB80" s="75">
        <f>-STOA!O80</f>
        <v>0</v>
      </c>
      <c r="AC80">
        <f t="shared" si="3"/>
        <v>10.71474110277898</v>
      </c>
      <c r="AD80">
        <f t="shared" si="4"/>
        <v>935.67092790660865</v>
      </c>
      <c r="AE80">
        <f>'IDT-1'!C80</f>
        <v>-63.503999999999998</v>
      </c>
      <c r="AF80" s="24"/>
      <c r="AG80">
        <f t="shared" si="5"/>
        <v>872.16692790660863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-80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5.7391800000000002</v>
      </c>
      <c r="E81">
        <f>GT_NG!Q81</f>
        <v>7.9904875148632586</v>
      </c>
      <c r="F81">
        <f>GT_Spot!Q81</f>
        <v>0</v>
      </c>
      <c r="G81">
        <f>PPCL_NG!Q81</f>
        <v>24.77</v>
      </c>
      <c r="H81">
        <f>PPCL_Spot!Q81</f>
        <v>0</v>
      </c>
      <c r="I81">
        <f>Bawana_NG!Q81</f>
        <v>47.562247955759325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751.58784538686359</v>
      </c>
      <c r="P81" s="36">
        <v>62.150000000000006</v>
      </c>
      <c r="Q81" s="36">
        <v>18.167459451901571</v>
      </c>
      <c r="R81" s="38">
        <v>0</v>
      </c>
      <c r="S81" s="38">
        <v>0</v>
      </c>
      <c r="T81" s="37">
        <f>SUMPRODUCT(LTA!J81:AN81,LTA!J$101:AN$101,LTA!J$104:AN$104)</f>
        <v>21.32</v>
      </c>
      <c r="U81" s="37">
        <f>SUMPRODUCT(LTA!J81:AN81,LTA!J$102:AN$102,LTA!J$104:AN$104)</f>
        <v>111.80999999999999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-55</v>
      </c>
      <c r="AA81" s="75">
        <f>STOA!I81</f>
        <v>33.82</v>
      </c>
      <c r="AB81" s="75">
        <f>-STOA!O81</f>
        <v>0</v>
      </c>
      <c r="AC81">
        <f t="shared" si="3"/>
        <v>10.816843774396542</v>
      </c>
      <c r="AD81">
        <f t="shared" si="4"/>
        <v>931.10037653499114</v>
      </c>
      <c r="AE81">
        <f>'IDT-1'!C81</f>
        <v>-63.503999999999998</v>
      </c>
      <c r="AF81" s="24"/>
      <c r="AG81">
        <f t="shared" si="5"/>
        <v>867.59637653499112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-88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5.7391800000000002</v>
      </c>
      <c r="E82">
        <f>GT_NG!Q82</f>
        <v>7.9904875148632586</v>
      </c>
      <c r="F82">
        <f>GT_Spot!Q82</f>
        <v>0</v>
      </c>
      <c r="G82">
        <f>PPCL_NG!Q82</f>
        <v>24.77</v>
      </c>
      <c r="H82">
        <f>PPCL_Spot!Q82</f>
        <v>0</v>
      </c>
      <c r="I82">
        <f>Bawana_NG!Q82</f>
        <v>47.562247955759325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762.22666653665419</v>
      </c>
      <c r="P82" s="36">
        <v>62.150000000000006</v>
      </c>
      <c r="Q82" s="36">
        <v>18.167459451901571</v>
      </c>
      <c r="R82" s="38">
        <v>0</v>
      </c>
      <c r="S82" s="38">
        <v>0</v>
      </c>
      <c r="T82" s="37">
        <f>SUMPRODUCT(LTA!J82:AN82,LTA!J$101:AN$101,LTA!J$104:AN$104)</f>
        <v>21.87</v>
      </c>
      <c r="U82" s="37">
        <f>SUMPRODUCT(LTA!J82:AN82,LTA!J$102:AN$102,LTA!J$104:AN$104)</f>
        <v>112.19999999999999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-50</v>
      </c>
      <c r="AA82" s="75">
        <f>STOA!I82</f>
        <v>33.82</v>
      </c>
      <c r="AB82" s="75">
        <f>-STOA!O82</f>
        <v>0</v>
      </c>
      <c r="AC82">
        <f t="shared" si="3"/>
        <v>10.954249910603481</v>
      </c>
      <c r="AD82">
        <f t="shared" si="4"/>
        <v>938.54179154857479</v>
      </c>
      <c r="AE82">
        <f>'IDT-1'!C82</f>
        <v>-63.503999999999998</v>
      </c>
      <c r="AF82" s="24"/>
      <c r="AG82">
        <f t="shared" si="5"/>
        <v>875.03779154857477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-97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5.7391800000000002</v>
      </c>
      <c r="E83">
        <f>GT_NG!Q83</f>
        <v>7.9904875148632586</v>
      </c>
      <c r="F83">
        <f>GT_Spot!Q83</f>
        <v>0</v>
      </c>
      <c r="G83">
        <f>PPCL_NG!Q83</f>
        <v>24.968389136184761</v>
      </c>
      <c r="H83">
        <f>PPCL_Spot!Q83</f>
        <v>0</v>
      </c>
      <c r="I83">
        <f>Bawana_NG!Q83</f>
        <v>47.562247955759325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666.56753597244551</v>
      </c>
      <c r="P83" s="36">
        <v>62.150000000000006</v>
      </c>
      <c r="Q83" s="36">
        <v>18.167459451901571</v>
      </c>
      <c r="R83" s="38">
        <v>0</v>
      </c>
      <c r="S83" s="38">
        <v>0</v>
      </c>
      <c r="T83" s="37">
        <f>SUMPRODUCT(LTA!J83:AN83,LTA!J$101:AN$101,LTA!J$104:AN$104)</f>
        <v>26.84</v>
      </c>
      <c r="U83" s="37">
        <f>SUMPRODUCT(LTA!J83:AN83,LTA!J$102:AN$102,LTA!J$104:AN$104)</f>
        <v>111.97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-45</v>
      </c>
      <c r="AA83" s="75">
        <f>STOA!I83</f>
        <v>33.82</v>
      </c>
      <c r="AB83" s="75">
        <f>-STOA!O83</f>
        <v>0</v>
      </c>
      <c r="AC83">
        <f t="shared" si="3"/>
        <v>9.3835102916058801</v>
      </c>
      <c r="AD83">
        <f t="shared" si="4"/>
        <v>936.3917897395487</v>
      </c>
      <c r="AE83">
        <f>'IDT-1'!C83</f>
        <v>-63.503999999999998</v>
      </c>
      <c r="AF83" s="24"/>
      <c r="AG83">
        <f t="shared" si="5"/>
        <v>872.88778973954868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-15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5.7391800000000002</v>
      </c>
      <c r="E84">
        <f>GT_NG!Q84</f>
        <v>7.9904875148632586</v>
      </c>
      <c r="F84">
        <f>GT_Spot!Q84</f>
        <v>0</v>
      </c>
      <c r="G84">
        <f>PPCL_NG!Q84</f>
        <v>24.968389136184761</v>
      </c>
      <c r="H84">
        <f>PPCL_Spot!Q84</f>
        <v>0</v>
      </c>
      <c r="I84">
        <f>Bawana_NG!Q84</f>
        <v>47.562247955759325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666.56753597244551</v>
      </c>
      <c r="P84" s="36">
        <v>62.150000000000006</v>
      </c>
      <c r="Q84" s="36">
        <v>18.167459451901571</v>
      </c>
      <c r="R84" s="38">
        <v>0</v>
      </c>
      <c r="S84" s="38">
        <v>0</v>
      </c>
      <c r="T84" s="37">
        <f>SUMPRODUCT(LTA!J84:AN84,LTA!J$101:AN$101,LTA!J$104:AN$104)</f>
        <v>26.79</v>
      </c>
      <c r="U84" s="37">
        <f>SUMPRODUCT(LTA!J84:AN84,LTA!J$102:AN$102,LTA!J$104:AN$104)</f>
        <v>111.75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-50</v>
      </c>
      <c r="AA84" s="75">
        <f>STOA!I84</f>
        <v>33.82</v>
      </c>
      <c r="AB84" s="75">
        <f>-STOA!O84</f>
        <v>0</v>
      </c>
      <c r="AC84">
        <f t="shared" si="3"/>
        <v>9.4255249292168557</v>
      </c>
      <c r="AD84">
        <f t="shared" si="4"/>
        <v>931.07977510193757</v>
      </c>
      <c r="AE84">
        <f>'IDT-1'!C84</f>
        <v>-63.503999999999998</v>
      </c>
      <c r="AF84" s="24"/>
      <c r="AG84">
        <f t="shared" si="5"/>
        <v>867.57577510193755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-15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5.7391800000000002</v>
      </c>
      <c r="E85">
        <f>GT_NG!Q85</f>
        <v>7.9953783939919116</v>
      </c>
      <c r="F85">
        <f>GT_Spot!Q85</f>
        <v>0</v>
      </c>
      <c r="G85">
        <f>PPCL_NG!Q85</f>
        <v>24.968389136184761</v>
      </c>
      <c r="H85">
        <f>PPCL_Spot!Q85</f>
        <v>0</v>
      </c>
      <c r="I85">
        <f>Bawana_NG!Q85</f>
        <v>47.562247955759325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659.1375030128487</v>
      </c>
      <c r="P85" s="36">
        <v>62.150000000000006</v>
      </c>
      <c r="Q85" s="36">
        <v>18.167459451901571</v>
      </c>
      <c r="R85" s="38">
        <v>0</v>
      </c>
      <c r="S85" s="38">
        <v>0</v>
      </c>
      <c r="T85" s="37">
        <f>SUMPRODUCT(LTA!J85:AN85,LTA!J$101:AN$101,LTA!J$104:AN$104)</f>
        <v>26.73</v>
      </c>
      <c r="U85" s="37">
        <f>SUMPRODUCT(LTA!J85:AN85,LTA!J$102:AN$102,LTA!J$104:AN$104)</f>
        <v>110.99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-30</v>
      </c>
      <c r="AA85" s="75">
        <f>STOA!I85</f>
        <v>33.82</v>
      </c>
      <c r="AB85" s="75">
        <f>-STOA!O85</f>
        <v>0</v>
      </c>
      <c r="AC85">
        <f t="shared" si="3"/>
        <v>9.1754051284648313</v>
      </c>
      <c r="AD85">
        <f t="shared" si="4"/>
        <v>943.0847528222215</v>
      </c>
      <c r="AE85">
        <f>'IDT-1'!C85</f>
        <v>-63.503999999999998</v>
      </c>
      <c r="AF85" s="24"/>
      <c r="AG85">
        <f t="shared" si="5"/>
        <v>879.58075282222148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-15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5.7391800000000002</v>
      </c>
      <c r="E86">
        <f>GT_NG!Q86</f>
        <v>7.9953783939919116</v>
      </c>
      <c r="F86">
        <f>GT_Spot!Q86</f>
        <v>0</v>
      </c>
      <c r="G86">
        <f>PPCL_NG!Q86</f>
        <v>24.968389136184761</v>
      </c>
      <c r="H86">
        <f>PPCL_Spot!Q86</f>
        <v>0</v>
      </c>
      <c r="I86">
        <f>Bawana_NG!Q86</f>
        <v>47.562247955759325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606.47037974313446</v>
      </c>
      <c r="P86" s="36">
        <v>62.150000000000006</v>
      </c>
      <c r="Q86" s="36">
        <v>18.167459451901571</v>
      </c>
      <c r="R86" s="38">
        <v>0</v>
      </c>
      <c r="S86" s="38">
        <v>0</v>
      </c>
      <c r="T86" s="37">
        <f>SUMPRODUCT(LTA!J86:AN86,LTA!J$101:AN$101,LTA!J$104:AN$104)</f>
        <v>26.37</v>
      </c>
      <c r="U86" s="37">
        <f>SUMPRODUCT(LTA!J86:AN86,LTA!J$102:AN$102,LTA!J$104:AN$104)</f>
        <v>110.71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33.82</v>
      </c>
      <c r="AB86" s="75">
        <f>-STOA!O86</f>
        <v>0</v>
      </c>
      <c r="AC86">
        <f t="shared" si="3"/>
        <v>8.3067867051925557</v>
      </c>
      <c r="AD86">
        <f t="shared" si="4"/>
        <v>935.6462479757796</v>
      </c>
      <c r="AE86">
        <f>'IDT-1'!C86</f>
        <v>-63.503999999999998</v>
      </c>
      <c r="AF86" s="24"/>
      <c r="AG86">
        <f t="shared" si="5"/>
        <v>872.14224797577958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5.7391800000000002</v>
      </c>
      <c r="E87">
        <f>GT_NG!Q87</f>
        <v>7.9953783939919116</v>
      </c>
      <c r="F87">
        <f>GT_Spot!Q87</f>
        <v>0</v>
      </c>
      <c r="G87">
        <f>PPCL_NG!Q87</f>
        <v>25.14</v>
      </c>
      <c r="H87">
        <f>PPCL_Spot!Q87</f>
        <v>0</v>
      </c>
      <c r="I87">
        <f>Bawana_NG!Q87</f>
        <v>47.562247955759325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605.39774608574669</v>
      </c>
      <c r="P87" s="36">
        <v>62.150000000000006</v>
      </c>
      <c r="Q87" s="36">
        <v>18.167459451901571</v>
      </c>
      <c r="R87" s="38">
        <v>0</v>
      </c>
      <c r="S87" s="38">
        <v>0</v>
      </c>
      <c r="T87" s="37">
        <f>SUMPRODUCT(LTA!J87:AN87,LTA!J$101:AN$101,LTA!J$104:AN$104)</f>
        <v>25.89</v>
      </c>
      <c r="U87" s="37">
        <f>SUMPRODUCT(LTA!J87:AN87,LTA!J$102:AN$102,LTA!J$104:AN$104)</f>
        <v>110.44999999999999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33.82</v>
      </c>
      <c r="AB87" s="75">
        <f>-STOA!O87</f>
        <v>0</v>
      </c>
      <c r="AC87">
        <f t="shared" si="3"/>
        <v>8.2923457046091169</v>
      </c>
      <c r="AD87">
        <f t="shared" si="4"/>
        <v>934.01966618279039</v>
      </c>
      <c r="AE87">
        <f>'IDT-1'!C87</f>
        <v>-50</v>
      </c>
      <c r="AF87" s="24"/>
      <c r="AG87">
        <f t="shared" si="5"/>
        <v>884.01966618279039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5.7391800000000002</v>
      </c>
      <c r="E88">
        <f>GT_NG!Q88</f>
        <v>7.9953783939919116</v>
      </c>
      <c r="F88">
        <f>GT_Spot!Q88</f>
        <v>0</v>
      </c>
      <c r="G88">
        <f>PPCL_NG!Q88</f>
        <v>25.14</v>
      </c>
      <c r="H88">
        <f>PPCL_Spot!Q88</f>
        <v>0</v>
      </c>
      <c r="I88">
        <f>Bawana_NG!Q88</f>
        <v>47.562247955759325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605.39664571735318</v>
      </c>
      <c r="P88" s="36">
        <v>62.150000000000006</v>
      </c>
      <c r="Q88" s="36">
        <v>18.167459451901571</v>
      </c>
      <c r="R88" s="38">
        <v>0</v>
      </c>
      <c r="S88" s="38">
        <v>0</v>
      </c>
      <c r="T88" s="37">
        <f>SUMPRODUCT(LTA!J88:AN88,LTA!J$101:AN$101,LTA!J$104:AN$104)</f>
        <v>25.47</v>
      </c>
      <c r="U88" s="37">
        <f>SUMPRODUCT(LTA!J88:AN88,LTA!J$102:AN$102,LTA!J$104:AN$104)</f>
        <v>110.02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33.82</v>
      </c>
      <c r="AB88" s="75">
        <f>-STOA!O88</f>
        <v>0</v>
      </c>
      <c r="AC88">
        <f t="shared" si="3"/>
        <v>8.2848560213672542</v>
      </c>
      <c r="AD88">
        <f t="shared" si="4"/>
        <v>933.1760554976388</v>
      </c>
      <c r="AE88">
        <f>'IDT-1'!C88</f>
        <v>-45</v>
      </c>
      <c r="AF88" s="24"/>
      <c r="AG88">
        <f t="shared" si="5"/>
        <v>888.1760554976388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5.7391800000000002</v>
      </c>
      <c r="E89">
        <f>GT_NG!Q89</f>
        <v>7.9953783939919116</v>
      </c>
      <c r="F89">
        <f>GT_Spot!Q89</f>
        <v>0</v>
      </c>
      <c r="G89">
        <f>PPCL_NG!Q89</f>
        <v>25.14</v>
      </c>
      <c r="H89">
        <f>PPCL_Spot!Q89</f>
        <v>0</v>
      </c>
      <c r="I89">
        <f>Bawana_NG!Q89</f>
        <v>47.562247955759325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608.83884104021217</v>
      </c>
      <c r="P89" s="36">
        <v>62.150000000000006</v>
      </c>
      <c r="Q89" s="36">
        <v>18.167459451901571</v>
      </c>
      <c r="R89" s="38">
        <v>0</v>
      </c>
      <c r="S89" s="38">
        <v>0</v>
      </c>
      <c r="T89" s="37">
        <f>SUMPRODUCT(LTA!J89:AN89,LTA!J$101:AN$101,LTA!J$104:AN$104)</f>
        <v>35.35</v>
      </c>
      <c r="U89" s="37">
        <f>SUMPRODUCT(LTA!J89:AN89,LTA!J$102:AN$102,LTA!J$104:AN$104)</f>
        <v>113.85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33.82</v>
      </c>
      <c r="AB89" s="75">
        <f>-STOA!O89</f>
        <v>0</v>
      </c>
      <c r="AC89">
        <f t="shared" si="3"/>
        <v>8.7909204410962261</v>
      </c>
      <c r="AD89">
        <f t="shared" si="4"/>
        <v>909.82218640076883</v>
      </c>
      <c r="AE89">
        <f>'IDT-1'!C89</f>
        <v>-30</v>
      </c>
      <c r="AF89" s="24"/>
      <c r="AG89">
        <f t="shared" si="5"/>
        <v>879.82218640076883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5.7391800000000002</v>
      </c>
      <c r="E90">
        <f>GT_NG!Q90</f>
        <v>7.9953783939919116</v>
      </c>
      <c r="F90">
        <f>GT_Spot!Q90</f>
        <v>0</v>
      </c>
      <c r="G90">
        <f>PPCL_NG!Q90</f>
        <v>25.14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634.05923129672522</v>
      </c>
      <c r="P90" s="36">
        <v>62.150000000000006</v>
      </c>
      <c r="Q90" s="36">
        <v>18.167459451901571</v>
      </c>
      <c r="R90" s="38">
        <v>0</v>
      </c>
      <c r="S90" s="38">
        <v>0</v>
      </c>
      <c r="T90" s="37">
        <f>SUMPRODUCT(LTA!J90:AN90,LTA!J$101:AN$101,LTA!J$104:AN$104)</f>
        <v>34.81</v>
      </c>
      <c r="U90" s="37">
        <f>SUMPRODUCT(LTA!J90:AN90,LTA!J$102:AN$102,LTA!J$104:AN$104)</f>
        <v>113.80999999999999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33.82</v>
      </c>
      <c r="AB90" s="75">
        <f>-STOA!O90</f>
        <v>0</v>
      </c>
      <c r="AC90">
        <f t="shared" si="3"/>
        <v>9.2831637140182064</v>
      </c>
      <c r="AD90">
        <f t="shared" si="4"/>
        <v>905.00033486149698</v>
      </c>
      <c r="AE90">
        <f>'IDT-1'!C90</f>
        <v>-10</v>
      </c>
      <c r="AF90" s="24"/>
      <c r="AG90">
        <f t="shared" si="5"/>
        <v>895.00033486149698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-70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5.7391800000000002</v>
      </c>
      <c r="E91">
        <f>GT_NG!Q91</f>
        <v>7.9953783939919116</v>
      </c>
      <c r="F91">
        <f>GT_Spot!Q91</f>
        <v>0</v>
      </c>
      <c r="G91">
        <f>PPCL_NG!Q91</f>
        <v>25.14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631.92774718190731</v>
      </c>
      <c r="P91" s="36">
        <v>62.150000000000006</v>
      </c>
      <c r="Q91" s="36">
        <v>18.167459451901571</v>
      </c>
      <c r="R91" s="38">
        <v>0</v>
      </c>
      <c r="S91" s="38">
        <v>0</v>
      </c>
      <c r="T91" s="37">
        <f>SUMPRODUCT(LTA!J91:AN91,LTA!J$101:AN$101,LTA!J$104:AN$104)</f>
        <v>33.56</v>
      </c>
      <c r="U91" s="37">
        <f>SUMPRODUCT(LTA!J91:AN91,LTA!J$102:AN$102,LTA!J$104:AN$104)</f>
        <v>113.58999999999999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57.010000000000005</v>
      </c>
      <c r="AB91" s="75">
        <f>-STOA!O91</f>
        <v>0</v>
      </c>
      <c r="AC91">
        <f t="shared" si="3"/>
        <v>9.5798364391185444</v>
      </c>
      <c r="AD91">
        <f t="shared" si="4"/>
        <v>910.29217802157882</v>
      </c>
      <c r="AE91">
        <f>'IDT-1'!C91</f>
        <v>-13</v>
      </c>
      <c r="AF91" s="24"/>
      <c r="AG91">
        <f t="shared" si="5"/>
        <v>897.29217802157882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-84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5.7391800000000002</v>
      </c>
      <c r="E92">
        <f>GT_NG!Q92</f>
        <v>7.9953783939919116</v>
      </c>
      <c r="F92">
        <f>GT_Spot!Q92</f>
        <v>0</v>
      </c>
      <c r="G92">
        <f>PPCL_NG!Q92</f>
        <v>25.14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631.5680361464556</v>
      </c>
      <c r="P92" s="36">
        <v>62.150000000000006</v>
      </c>
      <c r="Q92" s="36">
        <v>18.167459451901571</v>
      </c>
      <c r="R92" s="38">
        <v>0</v>
      </c>
      <c r="S92" s="38">
        <v>0</v>
      </c>
      <c r="T92" s="37">
        <f>SUMPRODUCT(LTA!J92:AN92,LTA!J$101:AN$101,LTA!J$104:AN$104)</f>
        <v>33.03</v>
      </c>
      <c r="U92" s="37">
        <f>SUMPRODUCT(LTA!J92:AN92,LTA!J$102:AN$102,LTA!J$104:AN$104)</f>
        <v>113.57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57.010000000000005</v>
      </c>
      <c r="AB92" s="75">
        <f>-STOA!O92</f>
        <v>0</v>
      </c>
      <c r="AC92">
        <f t="shared" si="3"/>
        <v>9.483049706784616</v>
      </c>
      <c r="AD92">
        <f t="shared" si="4"/>
        <v>919.479253718461</v>
      </c>
      <c r="AE92">
        <f>'IDT-1'!C92</f>
        <v>0</v>
      </c>
      <c r="AF92" s="24"/>
      <c r="AG92">
        <f t="shared" si="5"/>
        <v>919.479253718461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-74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5.7391800000000002</v>
      </c>
      <c r="E93">
        <f>GT_NG!Q93</f>
        <v>8.1177197416456046</v>
      </c>
      <c r="F93">
        <f>GT_Spot!Q93</f>
        <v>0</v>
      </c>
      <c r="G93">
        <f>PPCL_NG!Q93</f>
        <v>25.14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627.02746005188783</v>
      </c>
      <c r="P93" s="36">
        <v>62.150000000000006</v>
      </c>
      <c r="Q93" s="36">
        <v>18.167459451901571</v>
      </c>
      <c r="R93" s="38">
        <v>0</v>
      </c>
      <c r="S93" s="38">
        <v>0</v>
      </c>
      <c r="T93" s="37">
        <f>SUMPRODUCT(LTA!J93:AN93,LTA!J$101:AN$101,LTA!J$104:AN$104)</f>
        <v>32.99</v>
      </c>
      <c r="U93" s="37">
        <f>SUMPRODUCT(LTA!J93:AN93,LTA!J$102:AN$102,LTA!J$104:AN$104)</f>
        <v>113.25999999999999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57.010000000000005</v>
      </c>
      <c r="AB93" s="75">
        <f>-STOA!O93</f>
        <v>0</v>
      </c>
      <c r="AC93">
        <f t="shared" si="3"/>
        <v>9.8293731538447027</v>
      </c>
      <c r="AD93">
        <f t="shared" si="4"/>
        <v>928.35469552448683</v>
      </c>
      <c r="AE93">
        <f>'IDT-1'!C93</f>
        <v>2.9660000000000002</v>
      </c>
      <c r="AF93" s="24"/>
      <c r="AG93">
        <f t="shared" si="5"/>
        <v>931.32069552448684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-89</v>
      </c>
      <c r="AM93" s="34">
        <f>RTM_PXI!I93</f>
        <v>0</v>
      </c>
      <c r="AN93" s="34">
        <f>RTM_PXI!O93</f>
        <v>0</v>
      </c>
      <c r="AO93" s="149">
        <f>GDAM_IEX!I93</f>
        <v>28.99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5.7391800000000002</v>
      </c>
      <c r="E94">
        <f>GT_NG!Q94</f>
        <v>8.1177197416456046</v>
      </c>
      <c r="F94">
        <f>GT_Spot!Q94</f>
        <v>0</v>
      </c>
      <c r="G94">
        <f>PPCL_NG!Q94</f>
        <v>25.14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627.02746005188783</v>
      </c>
      <c r="P94" s="36">
        <v>62.150000000000006</v>
      </c>
      <c r="Q94" s="36">
        <v>18.167459451901571</v>
      </c>
      <c r="R94" s="38">
        <v>0</v>
      </c>
      <c r="S94" s="38">
        <v>0</v>
      </c>
      <c r="T94" s="37">
        <f>SUMPRODUCT(LTA!J94:AN94,LTA!J$101:AN$101,LTA!J$104:AN$104)</f>
        <v>30.34</v>
      </c>
      <c r="U94" s="37">
        <f>SUMPRODUCT(LTA!J94:AN94,LTA!J$102:AN$102,LTA!J$104:AN$104)</f>
        <v>113.22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57.010000000000005</v>
      </c>
      <c r="AB94" s="75">
        <f>-STOA!O94</f>
        <v>0</v>
      </c>
      <c r="AC94">
        <f t="shared" si="3"/>
        <v>10.167350684111048</v>
      </c>
      <c r="AD94">
        <f t="shared" si="4"/>
        <v>942.31671799422054</v>
      </c>
      <c r="AE94">
        <f>'IDT-1'!C94</f>
        <v>0</v>
      </c>
      <c r="AF94" s="24"/>
      <c r="AG94">
        <f t="shared" si="5"/>
        <v>942.31671799422054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-101</v>
      </c>
      <c r="AM94" s="34">
        <f>RTM_PXI!I94</f>
        <v>0</v>
      </c>
      <c r="AN94" s="34">
        <f>RTM_PXI!O94</f>
        <v>0</v>
      </c>
      <c r="AO94" s="149">
        <f>GDAM_IEX!I94</f>
        <v>57.98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5.7391800000000002</v>
      </c>
      <c r="E95">
        <f>GT_NG!Q95</f>
        <v>8.1177197416456046</v>
      </c>
      <c r="F95">
        <f>GT_Spot!Q95</f>
        <v>0</v>
      </c>
      <c r="G95">
        <f>PPCL_NG!Q95</f>
        <v>25.14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599.42841273575789</v>
      </c>
      <c r="P95" s="36">
        <v>62.150000000000006</v>
      </c>
      <c r="Q95" s="36">
        <v>18.167459451901571</v>
      </c>
      <c r="R95" s="38">
        <v>0</v>
      </c>
      <c r="S95" s="38">
        <v>0</v>
      </c>
      <c r="T95" s="37">
        <f>SUMPRODUCT(LTA!J95:AN95,LTA!J$101:AN$101,LTA!J$104:AN$104)</f>
        <v>28.74</v>
      </c>
      <c r="U95" s="37">
        <f>SUMPRODUCT(LTA!J95:AN95,LTA!J$102:AN$102,LTA!J$104:AN$104)</f>
        <v>112.39999999999999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57.010000000000005</v>
      </c>
      <c r="AB95" s="75">
        <f>-STOA!O95</f>
        <v>0</v>
      </c>
      <c r="AC95">
        <f t="shared" si="3"/>
        <v>9.8905316649849535</v>
      </c>
      <c r="AD95">
        <f t="shared" si="4"/>
        <v>933.23448969721676</v>
      </c>
      <c r="AE95">
        <f>'IDT-1'!C95</f>
        <v>0</v>
      </c>
      <c r="AF95" s="24"/>
      <c r="AG95">
        <f t="shared" si="5"/>
        <v>933.23448969721676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-90</v>
      </c>
      <c r="AM95" s="34">
        <f>RTM_PXI!I95</f>
        <v>0</v>
      </c>
      <c r="AN95" s="34">
        <f>RTM_PXI!O95</f>
        <v>0</v>
      </c>
      <c r="AO95" s="149">
        <f>GDAM_IEX!I95</f>
        <v>67.64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5.7391800000000002</v>
      </c>
      <c r="E96">
        <f>GT_NG!Q96</f>
        <v>8.1177197416456046</v>
      </c>
      <c r="F96">
        <f>GT_Spot!Q96</f>
        <v>0</v>
      </c>
      <c r="G96">
        <f>PPCL_NG!Q96</f>
        <v>25.14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584.421906648191</v>
      </c>
      <c r="P96" s="36">
        <v>62.150000000000006</v>
      </c>
      <c r="Q96" s="36">
        <v>18.167459451901571</v>
      </c>
      <c r="R96" s="38">
        <v>0</v>
      </c>
      <c r="S96" s="38">
        <v>0</v>
      </c>
      <c r="T96" s="37">
        <f>SUMPRODUCT(LTA!J96:AN96,LTA!J$101:AN$101,LTA!J$104:AN$104)</f>
        <v>26.52</v>
      </c>
      <c r="U96" s="37">
        <f>SUMPRODUCT(LTA!J96:AN96,LTA!J$102:AN$102,LTA!J$104:AN$104)</f>
        <v>111.19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57.010000000000005</v>
      </c>
      <c r="AB96" s="75">
        <f>-STOA!O96</f>
        <v>0</v>
      </c>
      <c r="AC96">
        <f t="shared" si="3"/>
        <v>9.635735860970458</v>
      </c>
      <c r="AD96">
        <f t="shared" si="4"/>
        <v>944.71277941366407</v>
      </c>
      <c r="AE96">
        <f>'IDT-1'!C96</f>
        <v>0</v>
      </c>
      <c r="AF96" s="24"/>
      <c r="AG96">
        <f t="shared" si="5"/>
        <v>944.71277941366407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-70</v>
      </c>
      <c r="AM96" s="34">
        <f>RTM_PXI!I96</f>
        <v>0</v>
      </c>
      <c r="AN96" s="34">
        <f>RTM_PXI!O96</f>
        <v>0</v>
      </c>
      <c r="AO96" s="149">
        <f>GDAM_IEX!I96</f>
        <v>77.3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5.7391800000000002</v>
      </c>
      <c r="E97">
        <f>GT_NG!Q97</f>
        <v>8.1177197416456046</v>
      </c>
      <c r="F97">
        <f>GT_Spot!Q97</f>
        <v>0</v>
      </c>
      <c r="G97">
        <f>PPCL_NG!Q97</f>
        <v>25.14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573.95014559564459</v>
      </c>
      <c r="P97" s="36">
        <v>62.150000000000006</v>
      </c>
      <c r="Q97" s="36">
        <v>18.167459451901571</v>
      </c>
      <c r="R97" s="38">
        <v>0</v>
      </c>
      <c r="S97" s="38">
        <v>0</v>
      </c>
      <c r="T97" s="37">
        <f>SUMPRODUCT(LTA!J97:AN97,LTA!J$101:AN$101,LTA!J$104:AN$104)</f>
        <v>25.24</v>
      </c>
      <c r="U97" s="37">
        <f>SUMPRODUCT(LTA!J97:AN97,LTA!J$102:AN$102,LTA!J$104:AN$104)</f>
        <v>110.53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57.010000000000005</v>
      </c>
      <c r="AB97" s="75">
        <f>-STOA!O97</f>
        <v>0</v>
      </c>
      <c r="AC97">
        <f t="shared" si="3"/>
        <v>9.3083324508751204</v>
      </c>
      <c r="AD97">
        <f t="shared" si="4"/>
        <v>937.96842177121323</v>
      </c>
      <c r="AE97">
        <f>'IDT-1'!C97</f>
        <v>0</v>
      </c>
      <c r="AF97" s="24"/>
      <c r="AG97">
        <f t="shared" si="5"/>
        <v>937.96842177121323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-55</v>
      </c>
      <c r="AM97" s="34">
        <f>RTM_PXI!I97</f>
        <v>0</v>
      </c>
      <c r="AN97" s="34">
        <f>RTM_PXI!O97</f>
        <v>0</v>
      </c>
      <c r="AO97" s="149">
        <f>GDAM_IEX!I97</f>
        <v>67.64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5.7391800000000002</v>
      </c>
      <c r="E98">
        <f>GT_NG!Q98</f>
        <v>8.1177197416456046</v>
      </c>
      <c r="F98">
        <f>GT_Spot!Q98</f>
        <v>0</v>
      </c>
      <c r="G98">
        <f>PPCL_NG!Q98</f>
        <v>25.14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570.74490709480108</v>
      </c>
      <c r="P98" s="36">
        <v>62.150000000000006</v>
      </c>
      <c r="Q98" s="36">
        <v>18.167459451901571</v>
      </c>
      <c r="R98" s="38">
        <v>0</v>
      </c>
      <c r="S98" s="38">
        <v>0</v>
      </c>
      <c r="T98" s="37">
        <f>SUMPRODUCT(LTA!J98:AN98,LTA!J$101:AN$101,LTA!J$104:AN$104)</f>
        <v>24.99</v>
      </c>
      <c r="U98" s="37">
        <f>SUMPRODUCT(LTA!J98:AN98,LTA!J$102:AN$102,LTA!J$104:AN$104)</f>
        <v>110.46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57.010000000000005</v>
      </c>
      <c r="AB98" s="75">
        <f>-STOA!O98</f>
        <v>0</v>
      </c>
      <c r="AC98">
        <f t="shared" si="3"/>
        <v>9.1460250768457456</v>
      </c>
      <c r="AD98">
        <f t="shared" si="4"/>
        <v>939.77549064439927</v>
      </c>
      <c r="AE98">
        <f>'IDT-1'!C98</f>
        <v>0</v>
      </c>
      <c r="AF98" s="24"/>
      <c r="AG98">
        <f t="shared" si="5"/>
        <v>939.77549064439927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-45</v>
      </c>
      <c r="AM98" s="34">
        <f>RTM_PXI!I98</f>
        <v>0</v>
      </c>
      <c r="AN98" s="34">
        <f>RTM_PXI!O98</f>
        <v>0</v>
      </c>
      <c r="AO98" s="149">
        <f>GDAM_IEX!I98</f>
        <v>62.81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0.13501070999999981</v>
      </c>
      <c r="E99">
        <f t="shared" si="6"/>
        <v>0.19467006842530904</v>
      </c>
      <c r="F99">
        <f t="shared" si="6"/>
        <v>0</v>
      </c>
      <c r="G99">
        <f t="shared" si="6"/>
        <v>0.59804150603186845</v>
      </c>
      <c r="H99">
        <f t="shared" si="6"/>
        <v>0</v>
      </c>
      <c r="I99">
        <f t="shared" si="6"/>
        <v>1.1595659062615231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14.091934281892843</v>
      </c>
      <c r="P99" s="36">
        <f t="shared" si="6"/>
        <v>1.1499486959149499</v>
      </c>
      <c r="Q99" s="36">
        <f t="shared" si="6"/>
        <v>0.33393868020374595</v>
      </c>
      <c r="R99" s="38">
        <f t="shared" si="6"/>
        <v>0.24850976262626259</v>
      </c>
      <c r="S99" s="38">
        <f t="shared" si="6"/>
        <v>0</v>
      </c>
      <c r="T99" s="37">
        <f t="shared" si="6"/>
        <v>2.1138674999999991</v>
      </c>
      <c r="U99" s="37">
        <f t="shared" si="6"/>
        <v>2.2247299999999992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-1.6226775</v>
      </c>
      <c r="AA99" s="75">
        <f t="shared" si="6"/>
        <v>0.99720000000000186</v>
      </c>
      <c r="AB99" s="75">
        <f t="shared" si="6"/>
        <v>0</v>
      </c>
      <c r="AC99">
        <f t="shared" si="6"/>
        <v>0.23331657315943685</v>
      </c>
      <c r="AD99">
        <f t="shared" si="6"/>
        <v>20.510578038197071</v>
      </c>
      <c r="AE99">
        <f t="shared" si="6"/>
        <v>-0.71410599999999991</v>
      </c>
      <c r="AG99">
        <f t="shared" si="6"/>
        <v>19.796472038197074</v>
      </c>
      <c r="AI99">
        <f t="shared" si="6"/>
        <v>0</v>
      </c>
      <c r="AJ99">
        <f t="shared" si="6"/>
        <v>0</v>
      </c>
      <c r="AK99">
        <f t="shared" si="6"/>
        <v>0.25486749999999997</v>
      </c>
      <c r="AL99">
        <f t="shared" si="6"/>
        <v>-1.24925</v>
      </c>
      <c r="AM99">
        <f t="shared" si="6"/>
        <v>0</v>
      </c>
      <c r="AN99">
        <f t="shared" si="6"/>
        <v>0</v>
      </c>
      <c r="AO99">
        <f t="shared" si="6"/>
        <v>0.1135375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45201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7.1313299999999993</v>
      </c>
      <c r="E3">
        <f>GT_NG!T3</f>
        <v>10.224090121317158</v>
      </c>
      <c r="F3">
        <f>GT_Spot!T3</f>
        <v>0</v>
      </c>
      <c r="G3">
        <f>PPCL_NG!T3</f>
        <v>29.998064640990904</v>
      </c>
      <c r="H3">
        <f>PPCL_Spot!T3</f>
        <v>0</v>
      </c>
      <c r="I3">
        <f>Bawana_NG!T3</f>
        <v>57.482716831308778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697.47736953020262</v>
      </c>
      <c r="P3" s="36">
        <v>67.640000000000015</v>
      </c>
      <c r="Q3" s="36">
        <v>21.936932326621928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412.78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127.55</v>
      </c>
      <c r="Z3" s="34">
        <f>IEX!P3</f>
        <v>0</v>
      </c>
      <c r="AA3" s="75">
        <f>STOA!J3</f>
        <v>6.37</v>
      </c>
      <c r="AB3" s="75">
        <f>-STOA!P3</f>
        <v>0</v>
      </c>
      <c r="AC3">
        <f>SUMIF(B3:AB3,"&gt;0")*$AC$2-SUMIF(B3:AB3,"&lt;0")*($AC$2/(1-$AC$2))+SUMIF(AI3:AR3,"&gt;0")*$AC$2-SUMIF(AI3:AR3,"&lt;0")*($AC$2/(1-$AC$2))</f>
        <v>13.281065356917555</v>
      </c>
      <c r="AD3">
        <f>SUM(B3:AB3,AI3:AR3)-AC3</f>
        <v>1355.3094380935236</v>
      </c>
      <c r="AE3">
        <f>'IDT-1'!F3</f>
        <v>0</v>
      </c>
      <c r="AF3" s="24"/>
      <c r="AG3">
        <f>SUM(AD3:AF3)</f>
        <v>1355.3094380935236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-70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7.1313299999999993</v>
      </c>
      <c r="E4">
        <f>GT_NG!T4</f>
        <v>10.224090121317158</v>
      </c>
      <c r="F4">
        <f>GT_Spot!T4</f>
        <v>0</v>
      </c>
      <c r="G4">
        <f>PPCL_NG!T4</f>
        <v>29.998064640990904</v>
      </c>
      <c r="H4">
        <f>PPCL_Spot!T4</f>
        <v>0</v>
      </c>
      <c r="I4">
        <f>Bawana_NG!T4</f>
        <v>57.482716831308778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693.00438617874795</v>
      </c>
      <c r="P4" s="36">
        <v>67.640000000000015</v>
      </c>
      <c r="Q4" s="36">
        <v>21.936932326621928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412.78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124.65</v>
      </c>
      <c r="Z4" s="34">
        <f>IEX!P4</f>
        <v>0</v>
      </c>
      <c r="AA4" s="75">
        <f>STOA!J4</f>
        <v>6.37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13.260573741035731</v>
      </c>
      <c r="AD4">
        <f t="shared" ref="AD4:AD67" si="1">SUM(B4:AB4,AI4:AR4)-AC4</f>
        <v>1342.9569463579508</v>
      </c>
      <c r="AE4">
        <f>'IDT-1'!F4</f>
        <v>0</v>
      </c>
      <c r="AF4" s="24"/>
      <c r="AG4">
        <f t="shared" ref="AG4:AG67" si="2">SUM(AD4:AF4)</f>
        <v>1342.9569463579508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-75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7.1313299999999993</v>
      </c>
      <c r="E5">
        <f>GT_NG!T5</f>
        <v>10.224090121317158</v>
      </c>
      <c r="F5">
        <f>GT_Spot!T5</f>
        <v>0</v>
      </c>
      <c r="G5">
        <f>PPCL_NG!T5</f>
        <v>29.998064640990904</v>
      </c>
      <c r="H5">
        <f>PPCL_Spot!T5</f>
        <v>0</v>
      </c>
      <c r="I5">
        <f>Bawana_NG!T5</f>
        <v>57.482716831308778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619.76666879763729</v>
      </c>
      <c r="P5" s="36">
        <v>67.640000000000015</v>
      </c>
      <c r="Q5" s="36">
        <v>21.936932326621928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411.94999999999993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137.21</v>
      </c>
      <c r="Z5" s="34">
        <f>IEX!P5</f>
        <v>0</v>
      </c>
      <c r="AA5" s="75">
        <f>STOA!J5</f>
        <v>6.37</v>
      </c>
      <c r="AB5" s="75">
        <f>-STOA!P5</f>
        <v>0</v>
      </c>
      <c r="AC5">
        <f t="shared" si="0"/>
        <v>12.319790089583169</v>
      </c>
      <c r="AD5">
        <f t="shared" si="1"/>
        <v>1327.3900126282927</v>
      </c>
      <c r="AE5">
        <f>'IDT-1'!F5</f>
        <v>0</v>
      </c>
      <c r="AF5" s="24"/>
      <c r="AG5">
        <f t="shared" si="2"/>
        <v>1327.3900126282927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7.1313299999999993</v>
      </c>
      <c r="E6">
        <f>GT_NG!T6</f>
        <v>10.224090121317158</v>
      </c>
      <c r="F6">
        <f>GT_Spot!T6</f>
        <v>0</v>
      </c>
      <c r="G6">
        <f>PPCL_NG!T6</f>
        <v>29.998064640990904</v>
      </c>
      <c r="H6">
        <f>PPCL_Spot!T6</f>
        <v>0</v>
      </c>
      <c r="I6">
        <f>Bawana_NG!T6</f>
        <v>57.482716831308778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614.62928325847554</v>
      </c>
      <c r="P6" s="36">
        <v>67.640000000000015</v>
      </c>
      <c r="Q6" s="36">
        <v>21.936932326621928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411.78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121.75</v>
      </c>
      <c r="Z6" s="34">
        <f>IEX!P6</f>
        <v>0</v>
      </c>
      <c r="AA6" s="75">
        <f>STOA!J6</f>
        <v>6.37</v>
      </c>
      <c r="AB6" s="75">
        <f>-STOA!P6</f>
        <v>0</v>
      </c>
      <c r="AC6">
        <f t="shared" si="0"/>
        <v>12.137037096838545</v>
      </c>
      <c r="AD6">
        <f t="shared" si="1"/>
        <v>1306.8053800818755</v>
      </c>
      <c r="AE6">
        <f>'IDT-1'!F6</f>
        <v>0</v>
      </c>
      <c r="AF6" s="24"/>
      <c r="AG6">
        <f t="shared" si="2"/>
        <v>1306.8053800818755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7.1313299999999993</v>
      </c>
      <c r="E7">
        <f>GT_NG!T7</f>
        <v>10.224090121317158</v>
      </c>
      <c r="F7">
        <f>GT_Spot!T7</f>
        <v>0</v>
      </c>
      <c r="G7">
        <f>PPCL_NG!T7</f>
        <v>29.998064640990904</v>
      </c>
      <c r="H7">
        <f>PPCL_Spot!T7</f>
        <v>0</v>
      </c>
      <c r="I7">
        <f>Bawana_NG!T7</f>
        <v>57.482716831308778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614.6292897897132</v>
      </c>
      <c r="P7" s="36">
        <v>67.640000000000015</v>
      </c>
      <c r="Q7" s="36">
        <v>21.936932326621928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411.56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93.73</v>
      </c>
      <c r="Z7" s="34">
        <f>IEX!P7</f>
        <v>0</v>
      </c>
      <c r="AA7" s="75">
        <f>STOA!J7</f>
        <v>6.37</v>
      </c>
      <c r="AB7" s="75">
        <f>-STOA!P7</f>
        <v>0</v>
      </c>
      <c r="AC7">
        <f t="shared" si="0"/>
        <v>11.888525154313436</v>
      </c>
      <c r="AD7">
        <f t="shared" si="1"/>
        <v>1278.8138985556384</v>
      </c>
      <c r="AE7">
        <f>'IDT-1'!F7</f>
        <v>9.1530000000000005</v>
      </c>
      <c r="AF7" s="24"/>
      <c r="AG7">
        <f t="shared" si="2"/>
        <v>1287.9668985556384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7.1313299999999993</v>
      </c>
      <c r="E8">
        <f>GT_NG!T8</f>
        <v>10.587026116259478</v>
      </c>
      <c r="F8">
        <f>GT_Spot!T8</f>
        <v>0</v>
      </c>
      <c r="G8">
        <f>PPCL_NG!T8</f>
        <v>29.998064640990904</v>
      </c>
      <c r="H8">
        <f>PPCL_Spot!T8</f>
        <v>0</v>
      </c>
      <c r="I8">
        <f>Bawana_NG!T8</f>
        <v>57.482716831308778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609.5862825358895</v>
      </c>
      <c r="P8" s="36">
        <v>67.640000000000015</v>
      </c>
      <c r="Q8" s="36">
        <v>21.936932326621928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411.43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69.569999999999993</v>
      </c>
      <c r="Z8" s="34">
        <f>IEX!P8</f>
        <v>0</v>
      </c>
      <c r="AA8" s="75">
        <f>STOA!J8</f>
        <v>6.37</v>
      </c>
      <c r="AB8" s="75">
        <f>-STOA!P8</f>
        <v>0</v>
      </c>
      <c r="AC8">
        <f t="shared" si="0"/>
        <v>11.633588527235279</v>
      </c>
      <c r="AD8">
        <f t="shared" si="1"/>
        <v>1250.0987639238349</v>
      </c>
      <c r="AE8">
        <f>'IDT-1'!F8</f>
        <v>18.306999999999999</v>
      </c>
      <c r="AF8" s="24"/>
      <c r="AG8">
        <f t="shared" si="2"/>
        <v>1268.4057639238349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7.1313299999999993</v>
      </c>
      <c r="E9">
        <f>GT_NG!T9</f>
        <v>10.587026116259478</v>
      </c>
      <c r="F9">
        <f>GT_Spot!T9</f>
        <v>0</v>
      </c>
      <c r="G9">
        <f>PPCL_NG!T9</f>
        <v>29.998064640990904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603.7195034444926</v>
      </c>
      <c r="P9" s="36">
        <v>67.640000000000015</v>
      </c>
      <c r="Q9" s="36">
        <v>21.936932326621928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411.06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46.38</v>
      </c>
      <c r="Z9" s="34">
        <f>IEX!P9</f>
        <v>0</v>
      </c>
      <c r="AA9" s="75">
        <f>STOA!J9</f>
        <v>6.37</v>
      </c>
      <c r="AB9" s="75">
        <f>-STOA!P9</f>
        <v>0</v>
      </c>
      <c r="AC9">
        <f t="shared" si="0"/>
        <v>11.119113055231196</v>
      </c>
      <c r="AD9">
        <f t="shared" si="1"/>
        <v>1252.4164614028591</v>
      </c>
      <c r="AE9">
        <f>'IDT-1'!F9</f>
        <v>29.748999999999999</v>
      </c>
      <c r="AF9" s="24"/>
      <c r="AG9">
        <f t="shared" si="2"/>
        <v>1282.1654614028591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7.1313299999999993</v>
      </c>
      <c r="E10">
        <f>GT_NG!T10</f>
        <v>10.587026116259478</v>
      </c>
      <c r="F10">
        <f>GT_Spot!T10</f>
        <v>0</v>
      </c>
      <c r="G10">
        <f>PPCL_NG!T10</f>
        <v>29.998064640990904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603.12131547244383</v>
      </c>
      <c r="P10" s="36">
        <v>67.640000000000015</v>
      </c>
      <c r="Q10" s="36">
        <v>21.936932326621928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410.89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24.16</v>
      </c>
      <c r="Z10" s="34">
        <f>IEX!P10</f>
        <v>0</v>
      </c>
      <c r="AA10" s="75">
        <f>STOA!J10</f>
        <v>6.37</v>
      </c>
      <c r="AB10" s="75">
        <f>-STOA!P10</f>
        <v>0</v>
      </c>
      <c r="AC10">
        <f t="shared" si="0"/>
        <v>10.916817001077167</v>
      </c>
      <c r="AD10">
        <f t="shared" si="1"/>
        <v>1229.6305694849646</v>
      </c>
      <c r="AE10">
        <f>'IDT-1'!F10</f>
        <v>38.902000000000001</v>
      </c>
      <c r="AF10" s="24"/>
      <c r="AG10">
        <f t="shared" si="2"/>
        <v>1268.5325694849646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7.1313299999999993</v>
      </c>
      <c r="E11">
        <f>GT_NG!T11</f>
        <v>10.587026116259478</v>
      </c>
      <c r="F11">
        <f>GT_Spot!T11</f>
        <v>0</v>
      </c>
      <c r="G11">
        <f>PPCL_NG!T11</f>
        <v>29.998064640990904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579.93023762016253</v>
      </c>
      <c r="P11" s="36">
        <v>67.640000000000015</v>
      </c>
      <c r="Q11" s="36">
        <v>21.936932326621928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410.80999999999995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7.73</v>
      </c>
      <c r="Z11" s="34">
        <f>IEX!P11</f>
        <v>0</v>
      </c>
      <c r="AA11" s="75">
        <f>STOA!J11</f>
        <v>6.27</v>
      </c>
      <c r="AB11" s="75">
        <f>-STOA!P11</f>
        <v>0</v>
      </c>
      <c r="AC11">
        <f t="shared" si="0"/>
        <v>10.566567515977091</v>
      </c>
      <c r="AD11">
        <f t="shared" si="1"/>
        <v>1190.1797411177831</v>
      </c>
      <c r="AE11">
        <f>'IDT-1'!F11</f>
        <v>41.191000000000003</v>
      </c>
      <c r="AF11" s="24"/>
      <c r="AG11">
        <f t="shared" si="2"/>
        <v>1231.3707411177832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7.1313299999999993</v>
      </c>
      <c r="E12">
        <f>GT_NG!T12</f>
        <v>10.587026116259478</v>
      </c>
      <c r="F12">
        <f>GT_Spot!T12</f>
        <v>0</v>
      </c>
      <c r="G12">
        <f>PPCL_NG!T12</f>
        <v>29.998064640990904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579.93019804191249</v>
      </c>
      <c r="P12" s="36">
        <v>67.640000000000015</v>
      </c>
      <c r="Q12" s="36">
        <v>21.936932326621928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410.80999999999995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6.27</v>
      </c>
      <c r="AB12" s="75">
        <f>-STOA!P12</f>
        <v>0</v>
      </c>
      <c r="AC12">
        <f t="shared" si="0"/>
        <v>10.583551167688491</v>
      </c>
      <c r="AD12">
        <f t="shared" si="1"/>
        <v>1192.0927178878219</v>
      </c>
      <c r="AE12">
        <f>'IDT-1'!F12</f>
        <v>26.41</v>
      </c>
      <c r="AF12" s="24"/>
      <c r="AG12">
        <f t="shared" si="2"/>
        <v>1218.502717887822</v>
      </c>
      <c r="AI12" s="34">
        <f>PXIL!J12</f>
        <v>0</v>
      </c>
      <c r="AJ12" s="34">
        <f>PXIL!P12</f>
        <v>0</v>
      </c>
      <c r="AK12" s="34">
        <f>RTM_IEX!J12</f>
        <v>9.66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7.1313299999999993</v>
      </c>
      <c r="E13">
        <f>GT_NG!T13</f>
        <v>10.587026116259478</v>
      </c>
      <c r="F13">
        <f>GT_Spot!T13</f>
        <v>0</v>
      </c>
      <c r="G13">
        <f>PPCL_NG!T13</f>
        <v>29.998064640990904</v>
      </c>
      <c r="H13">
        <f>PPCL_Spot!T13</f>
        <v>0</v>
      </c>
      <c r="I13">
        <f>Bawana_NG!T13</f>
        <v>58.637286315886904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579.93028543480091</v>
      </c>
      <c r="P13" s="36">
        <v>67.640000000000015</v>
      </c>
      <c r="Q13" s="36">
        <v>21.936932326621928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410.80999999999995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0.97</v>
      </c>
      <c r="Z13" s="34">
        <f>IEX!P13</f>
        <v>0</v>
      </c>
      <c r="AA13" s="75">
        <f>STOA!J13</f>
        <v>6.27</v>
      </c>
      <c r="AB13" s="75">
        <f>-STOA!P13</f>
        <v>0</v>
      </c>
      <c r="AC13">
        <f t="shared" si="0"/>
        <v>10.506416138544129</v>
      </c>
      <c r="AD13">
        <f t="shared" si="1"/>
        <v>1183.4045086960159</v>
      </c>
      <c r="AE13">
        <f>'IDT-1'!F13</f>
        <v>0</v>
      </c>
      <c r="AF13" s="24"/>
      <c r="AG13">
        <f t="shared" si="2"/>
        <v>1183.4045086960159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7.1313299999999993</v>
      </c>
      <c r="E14">
        <f>GT_NG!T14</f>
        <v>10.902978955998909</v>
      </c>
      <c r="F14">
        <f>GT_Spot!T14</f>
        <v>0</v>
      </c>
      <c r="G14">
        <f>PPCL_NG!T14</f>
        <v>29.998064640990904</v>
      </c>
      <c r="H14">
        <f>PPCL_Spot!T14</f>
        <v>0</v>
      </c>
      <c r="I14">
        <f>Bawana_NG!T14</f>
        <v>58.637286315886904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579.93035270361918</v>
      </c>
      <c r="P14" s="36">
        <v>67.640000000000015</v>
      </c>
      <c r="Q14" s="36">
        <v>21.936932326621928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410.80999999999995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6.27</v>
      </c>
      <c r="AB14" s="75">
        <f>-STOA!P14</f>
        <v>0</v>
      </c>
      <c r="AC14">
        <f t="shared" si="0"/>
        <v>10.633833028332365</v>
      </c>
      <c r="AD14">
        <f t="shared" si="1"/>
        <v>1167.6231119147851</v>
      </c>
      <c r="AE14">
        <f>'IDT-1'!F14</f>
        <v>0</v>
      </c>
      <c r="AF14" s="24"/>
      <c r="AG14">
        <f t="shared" si="2"/>
        <v>1167.6231119147851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-15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7.1313299999999993</v>
      </c>
      <c r="E15">
        <f>GT_NG!T15</f>
        <v>10.902978955998909</v>
      </c>
      <c r="F15">
        <f>GT_Spot!T15</f>
        <v>0</v>
      </c>
      <c r="G15">
        <f>PPCL_NG!T15</f>
        <v>29.998064640990904</v>
      </c>
      <c r="H15">
        <f>PPCL_Spot!T15</f>
        <v>0</v>
      </c>
      <c r="I15">
        <f>Bawana_NG!T15</f>
        <v>58.637286315886904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559.16845393565654</v>
      </c>
      <c r="P15" s="36">
        <v>67.640000000000015</v>
      </c>
      <c r="Q15" s="36">
        <v>21.936932326621928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410.62999999999994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6.27</v>
      </c>
      <c r="AB15" s="75">
        <f>-STOA!P15</f>
        <v>0</v>
      </c>
      <c r="AC15">
        <f t="shared" si="0"/>
        <v>10.316372406341364</v>
      </c>
      <c r="AD15">
        <f t="shared" si="1"/>
        <v>1161.9986737688137</v>
      </c>
      <c r="AE15">
        <f>'IDT-1'!F15</f>
        <v>0</v>
      </c>
      <c r="AF15" s="24"/>
      <c r="AG15">
        <f t="shared" si="2"/>
        <v>1161.9986737688137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7.1313299999999993</v>
      </c>
      <c r="E16">
        <f>GT_NG!T16</f>
        <v>10.902978955998909</v>
      </c>
      <c r="F16">
        <f>GT_Spot!T16</f>
        <v>0</v>
      </c>
      <c r="G16">
        <f>PPCL_NG!T16</f>
        <v>29.998064640990904</v>
      </c>
      <c r="H16">
        <f>PPCL_Spot!T16</f>
        <v>0</v>
      </c>
      <c r="I16">
        <f>Bawana_NG!T16</f>
        <v>58.637286315886904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539.8428848745292</v>
      </c>
      <c r="P16" s="36">
        <v>67.640000000000015</v>
      </c>
      <c r="Q16" s="36">
        <v>21.936932326621928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410.62999999999994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6.27</v>
      </c>
      <c r="AB16" s="75">
        <f>-STOA!P16</f>
        <v>0</v>
      </c>
      <c r="AC16">
        <f t="shared" si="0"/>
        <v>10.146307398603446</v>
      </c>
      <c r="AD16">
        <f t="shared" si="1"/>
        <v>1142.8431697154242</v>
      </c>
      <c r="AE16">
        <f>'IDT-1'!F16</f>
        <v>-2.653</v>
      </c>
      <c r="AF16" s="24"/>
      <c r="AG16">
        <f t="shared" si="2"/>
        <v>1140.1901697154242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7.1313299999999993</v>
      </c>
      <c r="E17">
        <f>GT_NG!T17</f>
        <v>10.902978955998909</v>
      </c>
      <c r="F17">
        <f>GT_Spot!T17</f>
        <v>0</v>
      </c>
      <c r="G17">
        <f>PPCL_NG!T17</f>
        <v>29.998064640990904</v>
      </c>
      <c r="H17">
        <f>PPCL_Spot!T17</f>
        <v>0</v>
      </c>
      <c r="I17">
        <f>Bawana_NG!T17</f>
        <v>58.637286315886904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520.61657948325001</v>
      </c>
      <c r="P17" s="36">
        <v>67.640000000000015</v>
      </c>
      <c r="Q17" s="36">
        <v>21.936932326621928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410.62999999999994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6.27</v>
      </c>
      <c r="AB17" s="75">
        <f>-STOA!P17</f>
        <v>0</v>
      </c>
      <c r="AC17">
        <f t="shared" si="0"/>
        <v>10.232227911160187</v>
      </c>
      <c r="AD17">
        <f t="shared" si="1"/>
        <v>1152.5209438115883</v>
      </c>
      <c r="AE17">
        <f>'IDT-1'!F17</f>
        <v>-7.3659999999999997</v>
      </c>
      <c r="AF17" s="24"/>
      <c r="AG17">
        <f t="shared" si="2"/>
        <v>1145.1549438115883</v>
      </c>
      <c r="AI17" s="34">
        <f>PXIL!J17</f>
        <v>0</v>
      </c>
      <c r="AJ17" s="34">
        <f>PXIL!P17</f>
        <v>0</v>
      </c>
      <c r="AK17" s="34">
        <f>RTM_IEX!J17</f>
        <v>28.99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7.1313299999999993</v>
      </c>
      <c r="E18">
        <f>GT_NG!T18</f>
        <v>10.902978955998909</v>
      </c>
      <c r="F18">
        <f>GT_Spot!T18</f>
        <v>0</v>
      </c>
      <c r="G18">
        <f>PPCL_NG!T18</f>
        <v>29.998064640990904</v>
      </c>
      <c r="H18">
        <f>PPCL_Spot!T18</f>
        <v>0</v>
      </c>
      <c r="I18">
        <f>Bawana_NG!T18</f>
        <v>58.637286315886904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490.97301457743174</v>
      </c>
      <c r="P18" s="36">
        <v>67.640000000000015</v>
      </c>
      <c r="Q18" s="36">
        <v>21.936932326621928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410.62999999999994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6.27</v>
      </c>
      <c r="AB18" s="75">
        <f>-STOA!P18</f>
        <v>0</v>
      </c>
      <c r="AC18">
        <f t="shared" si="0"/>
        <v>9.9713645399889863</v>
      </c>
      <c r="AD18">
        <f t="shared" si="1"/>
        <v>1123.1382422769411</v>
      </c>
      <c r="AE18">
        <f>'IDT-1'!F18</f>
        <v>0</v>
      </c>
      <c r="AF18" s="24"/>
      <c r="AG18">
        <f t="shared" si="2"/>
        <v>1123.1382422769411</v>
      </c>
      <c r="AI18" s="34">
        <f>PXIL!J18</f>
        <v>0</v>
      </c>
      <c r="AJ18" s="34">
        <f>PXIL!P18</f>
        <v>0</v>
      </c>
      <c r="AK18" s="34">
        <f>RTM_IEX!J18</f>
        <v>28.99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7.1313299999999993</v>
      </c>
      <c r="E19">
        <f>GT_NG!T19</f>
        <v>10.902978955998909</v>
      </c>
      <c r="F19">
        <f>GT_Spot!T19</f>
        <v>0</v>
      </c>
      <c r="G19">
        <f>PPCL_NG!T19</f>
        <v>30.578672343719763</v>
      </c>
      <c r="H19">
        <f>PPCL_Spot!T19</f>
        <v>0</v>
      </c>
      <c r="I19">
        <f>Bawana_NG!T19</f>
        <v>58.637286315886904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475.16320675785448</v>
      </c>
      <c r="P19" s="36">
        <v>67.640000000000015</v>
      </c>
      <c r="Q19" s="36">
        <v>21.936932326621928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410.32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6.27</v>
      </c>
      <c r="AB19" s="75">
        <f>-STOA!P19</f>
        <v>0</v>
      </c>
      <c r="AC19">
        <f t="shared" si="0"/>
        <v>9.7496115789607227</v>
      </c>
      <c r="AD19">
        <f t="shared" si="1"/>
        <v>1098.1607951211213</v>
      </c>
      <c r="AE19">
        <f>'IDT-1'!F19</f>
        <v>0</v>
      </c>
      <c r="AF19" s="24"/>
      <c r="AG19">
        <f t="shared" si="2"/>
        <v>1098.1607951211213</v>
      </c>
      <c r="AI19" s="34">
        <f>PXIL!J19</f>
        <v>0</v>
      </c>
      <c r="AJ19" s="34">
        <f>PXIL!P19</f>
        <v>0</v>
      </c>
      <c r="AK19" s="34">
        <f>RTM_IEX!J19</f>
        <v>19.329999999999998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7.1313299999999993</v>
      </c>
      <c r="E20">
        <f>GT_NG!T20</f>
        <v>10.902978955998909</v>
      </c>
      <c r="F20">
        <f>GT_Spot!T20</f>
        <v>0</v>
      </c>
      <c r="G20">
        <f>PPCL_NG!T20</f>
        <v>30.578672343719763</v>
      </c>
      <c r="H20">
        <f>PPCL_Spot!T20</f>
        <v>0</v>
      </c>
      <c r="I20">
        <f>Bawana_NG!T20</f>
        <v>58.637286315886904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477.25898902611499</v>
      </c>
      <c r="P20" s="36">
        <v>67.64</v>
      </c>
      <c r="Q20" s="36">
        <v>21.933481505000792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410.32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6.27</v>
      </c>
      <c r="AB20" s="75">
        <f>-STOA!P20</f>
        <v>0</v>
      </c>
      <c r="AC20">
        <f t="shared" si="0"/>
        <v>9.5979200956911477</v>
      </c>
      <c r="AD20">
        <f t="shared" si="1"/>
        <v>1081.0748180510302</v>
      </c>
      <c r="AE20">
        <f>'IDT-1'!F20</f>
        <v>0</v>
      </c>
      <c r="AF20" s="24"/>
      <c r="AG20">
        <f t="shared" si="2"/>
        <v>1081.0748180510302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7.1313299999999993</v>
      </c>
      <c r="E21">
        <f>GT_NG!T21</f>
        <v>10.902978955998909</v>
      </c>
      <c r="F21">
        <f>GT_Spot!T21</f>
        <v>0</v>
      </c>
      <c r="G21">
        <f>PPCL_NG!T21</f>
        <v>30.578672343719763</v>
      </c>
      <c r="H21">
        <f>PPCL_Spot!T21</f>
        <v>0</v>
      </c>
      <c r="I21">
        <f>Bawana_NG!T21</f>
        <v>58.637286315886904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474.13748736915295</v>
      </c>
      <c r="P21" s="36">
        <v>67.64</v>
      </c>
      <c r="Q21" s="36">
        <v>21.933481505000792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410.32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6.27</v>
      </c>
      <c r="AB21" s="75">
        <f>-STOA!P21</f>
        <v>0</v>
      </c>
      <c r="AC21">
        <f t="shared" si="0"/>
        <v>9.570450881109883</v>
      </c>
      <c r="AD21">
        <f t="shared" si="1"/>
        <v>1077.9807856086493</v>
      </c>
      <c r="AE21">
        <f>'IDT-1'!F21</f>
        <v>0</v>
      </c>
      <c r="AF21" s="24"/>
      <c r="AG21">
        <f t="shared" si="2"/>
        <v>1077.9807856086493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7.1313299999999993</v>
      </c>
      <c r="E22">
        <f>GT_NG!T22</f>
        <v>10.902978955998909</v>
      </c>
      <c r="F22">
        <f>GT_Spot!T22</f>
        <v>0</v>
      </c>
      <c r="G22">
        <f>PPCL_NG!T22</f>
        <v>30.578672343719763</v>
      </c>
      <c r="H22">
        <f>PPCL_Spot!T22</f>
        <v>0</v>
      </c>
      <c r="I22">
        <f>Bawana_NG!T22</f>
        <v>58.637286315886904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474.13748736915295</v>
      </c>
      <c r="P22" s="36">
        <v>67.64</v>
      </c>
      <c r="Q22" s="36">
        <v>21.933481505000792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410.32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6.27</v>
      </c>
      <c r="AB22" s="75">
        <f>-STOA!P22</f>
        <v>0</v>
      </c>
      <c r="AC22">
        <f t="shared" si="0"/>
        <v>9.570450881109883</v>
      </c>
      <c r="AD22">
        <f t="shared" si="1"/>
        <v>1077.9807856086493</v>
      </c>
      <c r="AE22">
        <f>'IDT-1'!F22</f>
        <v>0</v>
      </c>
      <c r="AF22" s="24"/>
      <c r="AG22">
        <f t="shared" si="2"/>
        <v>1077.9807856086493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7.1313299999999993</v>
      </c>
      <c r="E23">
        <f>GT_NG!T23</f>
        <v>10.902978955998909</v>
      </c>
      <c r="F23">
        <f>GT_Spot!T23</f>
        <v>0</v>
      </c>
      <c r="G23">
        <f>PPCL_NG!T23</f>
        <v>30.578672343719763</v>
      </c>
      <c r="H23">
        <f>PPCL_Spot!T23</f>
        <v>0</v>
      </c>
      <c r="I23">
        <f>Bawana_NG!T23</f>
        <v>58.637286315886904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468.52807701977122</v>
      </c>
      <c r="P23" s="36">
        <v>67.64</v>
      </c>
      <c r="Q23" s="36">
        <v>21.933481505000792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388.73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6.18</v>
      </c>
      <c r="AB23" s="75">
        <f>-STOA!P23</f>
        <v>0</v>
      </c>
      <c r="AC23">
        <f t="shared" si="0"/>
        <v>9.4578160700353244</v>
      </c>
      <c r="AD23">
        <f t="shared" si="1"/>
        <v>1065.2940100703424</v>
      </c>
      <c r="AE23">
        <f>'IDT-1'!F23</f>
        <v>0</v>
      </c>
      <c r="AF23" s="24"/>
      <c r="AG23">
        <f t="shared" si="2"/>
        <v>1065.2940100703424</v>
      </c>
      <c r="AI23" s="34">
        <f>PXIL!J23</f>
        <v>0</v>
      </c>
      <c r="AJ23" s="34">
        <f>PXIL!P23</f>
        <v>0</v>
      </c>
      <c r="AK23" s="34">
        <f>RTM_IEX!J23</f>
        <v>14.49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7.1313299999999993</v>
      </c>
      <c r="E24">
        <f>GT_NG!T24</f>
        <v>10.902978955998909</v>
      </c>
      <c r="F24">
        <f>GT_Spot!T24</f>
        <v>0</v>
      </c>
      <c r="G24">
        <f>PPCL_NG!T24</f>
        <v>30.54</v>
      </c>
      <c r="H24">
        <f>PPCL_Spot!T24</f>
        <v>0</v>
      </c>
      <c r="I24">
        <f>Bawana_NG!T24</f>
        <v>58.637286315886904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468.52807701977122</v>
      </c>
      <c r="P24" s="36">
        <v>67.64</v>
      </c>
      <c r="Q24" s="36">
        <v>21.933481505000792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379.07000000000005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6.18</v>
      </c>
      <c r="AB24" s="75">
        <f>-STOA!P24</f>
        <v>0</v>
      </c>
      <c r="AC24">
        <f t="shared" si="0"/>
        <v>9.3724677534105911</v>
      </c>
      <c r="AD24">
        <f t="shared" si="1"/>
        <v>1055.6806860432475</v>
      </c>
      <c r="AE24">
        <f>'IDT-1'!F24</f>
        <v>0</v>
      </c>
      <c r="AF24" s="24"/>
      <c r="AG24">
        <f t="shared" si="2"/>
        <v>1055.6806860432475</v>
      </c>
      <c r="AI24" s="34">
        <f>PXIL!J24</f>
        <v>0</v>
      </c>
      <c r="AJ24" s="34">
        <f>PXIL!P24</f>
        <v>0</v>
      </c>
      <c r="AK24" s="34">
        <f>RTM_IEX!J24</f>
        <v>14.49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7.1313299999999993</v>
      </c>
      <c r="E25">
        <f>GT_NG!T25</f>
        <v>10.902978955998909</v>
      </c>
      <c r="F25">
        <f>GT_Spot!T25</f>
        <v>0</v>
      </c>
      <c r="G25">
        <f>PPCL_NG!T25</f>
        <v>30.54</v>
      </c>
      <c r="H25">
        <f>PPCL_Spot!T25</f>
        <v>0</v>
      </c>
      <c r="I25">
        <f>Bawana_NG!T25</f>
        <v>58.637286315886904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466.91536118142574</v>
      </c>
      <c r="P25" s="36">
        <v>67.64</v>
      </c>
      <c r="Q25" s="36">
        <v>21.933481505000792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379.07000000000005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6.18</v>
      </c>
      <c r="AB25" s="75">
        <f>-STOA!P25</f>
        <v>0</v>
      </c>
      <c r="AC25">
        <f t="shared" si="0"/>
        <v>9.3157718540331498</v>
      </c>
      <c r="AD25">
        <f t="shared" si="1"/>
        <v>1049.2946661042795</v>
      </c>
      <c r="AE25">
        <f>'IDT-1'!F25</f>
        <v>0</v>
      </c>
      <c r="AF25" s="24"/>
      <c r="AG25">
        <f t="shared" si="2"/>
        <v>1049.2946661042795</v>
      </c>
      <c r="AI25" s="34">
        <f>PXIL!J25</f>
        <v>0</v>
      </c>
      <c r="AJ25" s="34">
        <f>PXIL!P25</f>
        <v>0</v>
      </c>
      <c r="AK25" s="34">
        <f>RTM_IEX!J25</f>
        <v>9.66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7.1313299999999993</v>
      </c>
      <c r="E26">
        <f>GT_NG!T26</f>
        <v>10.902978955998909</v>
      </c>
      <c r="F26">
        <f>GT_Spot!T26</f>
        <v>0</v>
      </c>
      <c r="G26">
        <f>PPCL_NG!T26</f>
        <v>30.54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471.39822014142572</v>
      </c>
      <c r="P26" s="36">
        <v>67.64</v>
      </c>
      <c r="Q26" s="36">
        <v>21.933481505000792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363.99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6.18</v>
      </c>
      <c r="AB26" s="75">
        <f>-STOA!P26</f>
        <v>0</v>
      </c>
      <c r="AC26">
        <f t="shared" si="0"/>
        <v>9.2231808110829281</v>
      </c>
      <c r="AD26">
        <f t="shared" si="1"/>
        <v>1038.865547721068</v>
      </c>
      <c r="AE26">
        <f>'IDT-1'!F26</f>
        <v>0</v>
      </c>
      <c r="AF26" s="24"/>
      <c r="AG26">
        <f t="shared" si="2"/>
        <v>1038.865547721068</v>
      </c>
      <c r="AI26" s="34">
        <f>PXIL!J26</f>
        <v>0</v>
      </c>
      <c r="AJ26" s="34">
        <f>PXIL!P26</f>
        <v>0</v>
      </c>
      <c r="AK26" s="34">
        <f>RTM_IEX!J26</f>
        <v>9.66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7.1313299999999993</v>
      </c>
      <c r="E27">
        <f>GT_NG!T27</f>
        <v>10.902978955998909</v>
      </c>
      <c r="F27">
        <f>GT_Spot!T27</f>
        <v>0</v>
      </c>
      <c r="G27">
        <f>PPCL_NG!T27</f>
        <v>30.54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497.06048006707067</v>
      </c>
      <c r="P27" s="36">
        <v>67.64</v>
      </c>
      <c r="Q27" s="36">
        <v>21.933481505000792</v>
      </c>
      <c r="R27" s="38">
        <v>2.0439999999999996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363.82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6.18</v>
      </c>
      <c r="AB27" s="75">
        <f>-STOA!P27</f>
        <v>0</v>
      </c>
      <c r="AC27">
        <f t="shared" si="0"/>
        <v>9.5224638112615345</v>
      </c>
      <c r="AD27">
        <f t="shared" si="1"/>
        <v>1042.4425246465344</v>
      </c>
      <c r="AE27">
        <f>'IDT-1'!F27</f>
        <v>0</v>
      </c>
      <c r="AF27" s="24"/>
      <c r="AG27">
        <f t="shared" si="2"/>
        <v>1042.4425246465344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-15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7.1313299999999993</v>
      </c>
      <c r="E28">
        <f>GT_NG!T28</f>
        <v>10.902978955998909</v>
      </c>
      <c r="F28">
        <f>GT_Spot!T28</f>
        <v>0</v>
      </c>
      <c r="G28">
        <f>PPCL_NG!T28</f>
        <v>30.54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513.07170581139269</v>
      </c>
      <c r="P28" s="36">
        <v>67.64</v>
      </c>
      <c r="Q28" s="36">
        <v>21.933481505000792</v>
      </c>
      <c r="R28" s="38">
        <v>4.910181818181818</v>
      </c>
      <c r="S28" s="38">
        <v>0</v>
      </c>
      <c r="T28" s="37">
        <f>SUMPRODUCT(LTA!J28:AN28,LTA!J$101:AN$101,LTA!J$105:AN$105)</f>
        <v>3</v>
      </c>
      <c r="U28" s="37">
        <f>SUMPRODUCT(LTA!J28:AN28,LTA!J$102:AN$102,LTA!J$105:AN$105)</f>
        <v>381.91940000000005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6.18</v>
      </c>
      <c r="AB28" s="75">
        <f>-STOA!P28</f>
        <v>0</v>
      </c>
      <c r="AC28">
        <f t="shared" si="0"/>
        <v>9.7322878049786379</v>
      </c>
      <c r="AD28">
        <f t="shared" si="1"/>
        <v>1096.2095082153212</v>
      </c>
      <c r="AE28">
        <f>'IDT-1'!F28</f>
        <v>-68.616</v>
      </c>
      <c r="AF28" s="24"/>
      <c r="AG28">
        <f t="shared" si="2"/>
        <v>1027.5935082153212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7.1313299999999993</v>
      </c>
      <c r="E29">
        <f>GT_NG!T29</f>
        <v>10.902978955998909</v>
      </c>
      <c r="F29">
        <f>GT_Spot!T29</f>
        <v>0</v>
      </c>
      <c r="G29">
        <f>PPCL_NG!T29</f>
        <v>30.54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508.42823806686516</v>
      </c>
      <c r="P29" s="36">
        <v>67.64</v>
      </c>
      <c r="Q29" s="36">
        <v>7.73</v>
      </c>
      <c r="R29" s="38">
        <v>9.3443636363636369</v>
      </c>
      <c r="S29" s="38">
        <v>0</v>
      </c>
      <c r="T29" s="37">
        <f>SUMPRODUCT(LTA!J29:AN29,LTA!J$101:AN$101,LTA!J$105:AN$105)</f>
        <v>9.06</v>
      </c>
      <c r="U29" s="37">
        <f>SUMPRODUCT(LTA!J29:AN29,LTA!J$102:AN$102,LTA!J$105:AN$105)</f>
        <v>373.63792000000001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6.18</v>
      </c>
      <c r="AB29" s="75">
        <f>-STOA!P29</f>
        <v>0</v>
      </c>
      <c r="AC29">
        <f t="shared" si="0"/>
        <v>9.5859064275827901</v>
      </c>
      <c r="AD29">
        <f t="shared" si="1"/>
        <v>1079.7216421613705</v>
      </c>
      <c r="AE29">
        <f>'IDT-1'!F29</f>
        <v>-55.356999999999999</v>
      </c>
      <c r="AF29" s="24"/>
      <c r="AG29">
        <f t="shared" si="2"/>
        <v>1024.3646421613705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7.1313299999999993</v>
      </c>
      <c r="E30">
        <f>GT_NG!T30</f>
        <v>10.902978955998909</v>
      </c>
      <c r="F30">
        <f>GT_Spot!T30</f>
        <v>0</v>
      </c>
      <c r="G30">
        <f>PPCL_NG!T30</f>
        <v>30.54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508.10095201143037</v>
      </c>
      <c r="P30" s="36">
        <v>48.32</v>
      </c>
      <c r="Q30" s="36">
        <v>7.73</v>
      </c>
      <c r="R30" s="38">
        <v>14.196</v>
      </c>
      <c r="S30" s="38">
        <v>0</v>
      </c>
      <c r="T30" s="37">
        <f>SUMPRODUCT(LTA!J30:AN30,LTA!J$101:AN$101,LTA!J$105:AN$105)</f>
        <v>16.309999999999999</v>
      </c>
      <c r="U30" s="37">
        <f>SUMPRODUCT(LTA!J30:AN30,LTA!J$102:AN$102,LTA!J$105:AN$105)</f>
        <v>380.87473999999997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-33</v>
      </c>
      <c r="AA30" s="75">
        <f>STOA!J30</f>
        <v>6.18</v>
      </c>
      <c r="AB30" s="75">
        <f>-STOA!P30</f>
        <v>0</v>
      </c>
      <c r="AC30">
        <f t="shared" si="0"/>
        <v>9.9611749345274081</v>
      </c>
      <c r="AD30">
        <f t="shared" si="1"/>
        <v>1055.6975439626274</v>
      </c>
      <c r="AE30">
        <f>'IDT-1'!F30</f>
        <v>-22.489000000000001</v>
      </c>
      <c r="AF30" s="24"/>
      <c r="AG30">
        <f t="shared" si="2"/>
        <v>1033.2085439626273</v>
      </c>
      <c r="AI30" s="34">
        <f>PXIL!J30</f>
        <v>0</v>
      </c>
      <c r="AJ30" s="34">
        <f>PXIL!P30</f>
        <v>0</v>
      </c>
      <c r="AK30" s="34">
        <f>RTM_IEX!J30</f>
        <v>9.66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7.1313299999999993</v>
      </c>
      <c r="E31">
        <f>GT_NG!T31</f>
        <v>10.902978955998909</v>
      </c>
      <c r="F31">
        <f>GT_Spot!T31</f>
        <v>0</v>
      </c>
      <c r="G31">
        <f>PPCL_NG!T31</f>
        <v>30.54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507.65551016635294</v>
      </c>
      <c r="P31" s="36">
        <v>48.32</v>
      </c>
      <c r="Q31" s="36">
        <v>7.73</v>
      </c>
      <c r="R31" s="38">
        <v>16.049090909090907</v>
      </c>
      <c r="S31" s="38">
        <v>0</v>
      </c>
      <c r="T31" s="37">
        <f>SUMPRODUCT(LTA!J31:AN31,LTA!J$101:AN$101,LTA!J$105:AN$105)</f>
        <v>22.7</v>
      </c>
      <c r="U31" s="37">
        <f>SUMPRODUCT(LTA!J31:AN31,LTA!J$102:AN$102,LTA!J$105:AN$105)</f>
        <v>388.28297999999995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-81</v>
      </c>
      <c r="AA31" s="75">
        <f>STOA!J31</f>
        <v>6.18</v>
      </c>
      <c r="AB31" s="75">
        <f>-STOA!P31</f>
        <v>0</v>
      </c>
      <c r="AC31">
        <f t="shared" si="0"/>
        <v>10.691240879356103</v>
      </c>
      <c r="AD31">
        <f t="shared" si="1"/>
        <v>1041.503367081812</v>
      </c>
      <c r="AE31">
        <f>'IDT-1'!F31</f>
        <v>0</v>
      </c>
      <c r="AF31" s="24"/>
      <c r="AG31">
        <f t="shared" si="2"/>
        <v>1041.503367081812</v>
      </c>
      <c r="AI31" s="34">
        <f>PXIL!J31</f>
        <v>0</v>
      </c>
      <c r="AJ31" s="34">
        <f>PXIL!P31</f>
        <v>0</v>
      </c>
      <c r="AK31" s="34">
        <f>RTM_IEX!J31</f>
        <v>28.99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7.1313299999999993</v>
      </c>
      <c r="E32">
        <f>GT_NG!T32</f>
        <v>10.902978955998909</v>
      </c>
      <c r="F32">
        <f>GT_Spot!T32</f>
        <v>0</v>
      </c>
      <c r="G32">
        <f>PPCL_NG!T32</f>
        <v>30.54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499.17534844994617</v>
      </c>
      <c r="P32" s="36">
        <v>48.32</v>
      </c>
      <c r="Q32" s="36">
        <v>7.73</v>
      </c>
      <c r="R32" s="38">
        <v>16.43090909090909</v>
      </c>
      <c r="S32" s="38">
        <v>0</v>
      </c>
      <c r="T32" s="37">
        <f>SUMPRODUCT(LTA!J32:AN32,LTA!J$101:AN$101,LTA!J$105:AN$105)</f>
        <v>32.229999999999997</v>
      </c>
      <c r="U32" s="37">
        <f>SUMPRODUCT(LTA!J32:AN32,LTA!J$102:AN$102,LTA!J$105:AN$105)</f>
        <v>396.36717999999996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-108</v>
      </c>
      <c r="AA32" s="75">
        <f>STOA!J32</f>
        <v>6.18</v>
      </c>
      <c r="AB32" s="75">
        <f>-STOA!P32</f>
        <v>0</v>
      </c>
      <c r="AC32">
        <f t="shared" si="0"/>
        <v>11.099697859350997</v>
      </c>
      <c r="AD32">
        <f t="shared" si="1"/>
        <v>1033.2707665672285</v>
      </c>
      <c r="AE32">
        <f>'IDT-1'!F32</f>
        <v>0</v>
      </c>
      <c r="AF32" s="24"/>
      <c r="AG32">
        <f t="shared" si="2"/>
        <v>1033.2707665672285</v>
      </c>
      <c r="AI32" s="34">
        <f>PXIL!J32</f>
        <v>0</v>
      </c>
      <c r="AJ32" s="34">
        <f>PXIL!P32</f>
        <v>0</v>
      </c>
      <c r="AK32" s="34">
        <f>RTM_IEX!J32</f>
        <v>38.65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7.1313299999999993</v>
      </c>
      <c r="E33">
        <f>GT_NG!T33</f>
        <v>10.902978955998909</v>
      </c>
      <c r="F33">
        <f>GT_Spot!T33</f>
        <v>0</v>
      </c>
      <c r="G33">
        <f>PPCL_NG!T33</f>
        <v>30.54</v>
      </c>
      <c r="H33">
        <f>PPCL_Spot!T33</f>
        <v>0</v>
      </c>
      <c r="I33">
        <f>Bawana_NG!T33</f>
        <v>58.637286315886904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495.28178960639815</v>
      </c>
      <c r="P33" s="36">
        <v>48.32</v>
      </c>
      <c r="Q33" s="36">
        <v>7.73</v>
      </c>
      <c r="R33" s="38">
        <v>16.812727272727273</v>
      </c>
      <c r="S33" s="38">
        <v>0</v>
      </c>
      <c r="T33" s="37">
        <f>SUMPRODUCT(LTA!J33:AN33,LTA!J$101:AN$101,LTA!J$105:AN$105)</f>
        <v>35.93</v>
      </c>
      <c r="U33" s="37">
        <f>SUMPRODUCT(LTA!J33:AN33,LTA!J$102:AN$102,LTA!J$105:AN$105)</f>
        <v>405.47409999999996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-143</v>
      </c>
      <c r="AA33" s="75">
        <f>STOA!J33</f>
        <v>6.18</v>
      </c>
      <c r="AB33" s="75">
        <f>-STOA!P33</f>
        <v>0</v>
      </c>
      <c r="AC33">
        <f t="shared" si="0"/>
        <v>11.74667810260283</v>
      </c>
      <c r="AD33">
        <f t="shared" si="1"/>
        <v>1035.8335340484084</v>
      </c>
      <c r="AE33">
        <f>'IDT-1'!F33</f>
        <v>0</v>
      </c>
      <c r="AF33" s="24"/>
      <c r="AG33">
        <f t="shared" si="2"/>
        <v>1035.8335340484084</v>
      </c>
      <c r="AI33" s="34">
        <f>PXIL!J33</f>
        <v>0</v>
      </c>
      <c r="AJ33" s="34">
        <f>PXIL!P33</f>
        <v>0</v>
      </c>
      <c r="AK33" s="34">
        <f>RTM_IEX!J33</f>
        <v>67.64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7.1313299999999993</v>
      </c>
      <c r="E34">
        <f>GT_NG!T34</f>
        <v>10.902978955998909</v>
      </c>
      <c r="F34">
        <f>GT_Spot!T34</f>
        <v>0</v>
      </c>
      <c r="G34">
        <f>PPCL_NG!T34</f>
        <v>30.54</v>
      </c>
      <c r="H34">
        <f>PPCL_Spot!T34</f>
        <v>0</v>
      </c>
      <c r="I34">
        <f>Bawana_NG!T34</f>
        <v>58.637286315886904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459.24570996921562</v>
      </c>
      <c r="P34" s="36">
        <v>38.649999999999991</v>
      </c>
      <c r="Q34" s="36">
        <v>7.73</v>
      </c>
      <c r="R34" s="38">
        <v>17.449090909090913</v>
      </c>
      <c r="S34" s="38">
        <v>0</v>
      </c>
      <c r="T34" s="37">
        <f>SUMPRODUCT(LTA!J34:AN34,LTA!J$101:AN$101,LTA!J$105:AN$105)</f>
        <v>39.909999999999997</v>
      </c>
      <c r="U34" s="37">
        <f>SUMPRODUCT(LTA!J34:AN34,LTA!J$102:AN$102,LTA!J$105:AN$105)</f>
        <v>379.00347999999997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-51</v>
      </c>
      <c r="AA34" s="75">
        <f>STOA!J34</f>
        <v>6.18</v>
      </c>
      <c r="AB34" s="75">
        <f>-STOA!P34</f>
        <v>0</v>
      </c>
      <c r="AC34">
        <f t="shared" si="0"/>
        <v>10.080247413753655</v>
      </c>
      <c r="AD34">
        <f t="shared" si="1"/>
        <v>1032.9496287364386</v>
      </c>
      <c r="AE34">
        <f>'IDT-1'!F34</f>
        <v>0</v>
      </c>
      <c r="AF34" s="24"/>
      <c r="AG34">
        <f t="shared" si="2"/>
        <v>1032.9496287364386</v>
      </c>
      <c r="AI34" s="34">
        <f>PXIL!J34</f>
        <v>0</v>
      </c>
      <c r="AJ34" s="34">
        <f>PXIL!P34</f>
        <v>0</v>
      </c>
      <c r="AK34" s="34">
        <f>RTM_IEX!J34</f>
        <v>38.65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7.1313299999999993</v>
      </c>
      <c r="E35">
        <f>GT_NG!T35</f>
        <v>10.902978955998909</v>
      </c>
      <c r="F35">
        <f>GT_Spot!T35</f>
        <v>0</v>
      </c>
      <c r="G35">
        <f>PPCL_NG!T35</f>
        <v>30.35</v>
      </c>
      <c r="H35">
        <f>PPCL_Spot!T35</f>
        <v>0</v>
      </c>
      <c r="I35">
        <f>Bawana_NG!T35</f>
        <v>58.637286315886904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446.01250643755998</v>
      </c>
      <c r="P35" s="36">
        <v>38.649999999999991</v>
      </c>
      <c r="Q35" s="36">
        <v>7.73</v>
      </c>
      <c r="R35" s="38">
        <v>18.97636363636364</v>
      </c>
      <c r="S35" s="38">
        <v>0</v>
      </c>
      <c r="T35" s="37">
        <f>SUMPRODUCT(LTA!J35:AN35,LTA!J$101:AN$101,LTA!J$105:AN$105)</f>
        <v>47.230000000000004</v>
      </c>
      <c r="U35" s="37">
        <f>SUMPRODUCT(LTA!J35:AN35,LTA!J$102:AN$102,LTA!J$105:AN$105)</f>
        <v>354.01687999999996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-61</v>
      </c>
      <c r="AA35" s="75">
        <f>STOA!J35</f>
        <v>6.18</v>
      </c>
      <c r="AB35" s="75">
        <f>-STOA!P35</f>
        <v>0</v>
      </c>
      <c r="AC35">
        <f t="shared" si="0"/>
        <v>10.03647841789704</v>
      </c>
      <c r="AD35">
        <f t="shared" si="1"/>
        <v>1007.9308669279125</v>
      </c>
      <c r="AE35">
        <f>'IDT-1'!F35</f>
        <v>0</v>
      </c>
      <c r="AF35" s="24"/>
      <c r="AG35">
        <f t="shared" si="2"/>
        <v>1007.9308669279125</v>
      </c>
      <c r="AI35" s="34">
        <f>PXIL!J35</f>
        <v>0</v>
      </c>
      <c r="AJ35" s="34">
        <f>PXIL!P35</f>
        <v>0</v>
      </c>
      <c r="AK35" s="34">
        <f>RTM_IEX!J35</f>
        <v>53.15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7.1313299999999993</v>
      </c>
      <c r="E36">
        <f>GT_NG!T36</f>
        <v>10.902978955998909</v>
      </c>
      <c r="F36">
        <f>GT_Spot!T36</f>
        <v>0</v>
      </c>
      <c r="G36">
        <f>PPCL_NG!T36</f>
        <v>30.35</v>
      </c>
      <c r="H36">
        <f>PPCL_Spot!T36</f>
        <v>0</v>
      </c>
      <c r="I36">
        <f>Bawana_NG!T36</f>
        <v>58.637286315886904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439.49198152822578</v>
      </c>
      <c r="P36" s="36">
        <v>38.649999999999991</v>
      </c>
      <c r="Q36" s="36">
        <v>7.73</v>
      </c>
      <c r="R36" s="38">
        <v>20.86</v>
      </c>
      <c r="S36" s="38">
        <v>0</v>
      </c>
      <c r="T36" s="37">
        <f>SUMPRODUCT(LTA!J36:AN36,LTA!J$101:AN$101,LTA!J$105:AN$105)</f>
        <v>54.6</v>
      </c>
      <c r="U36" s="37">
        <f>SUMPRODUCT(LTA!J36:AN36,LTA!J$102:AN$102,LTA!J$105:AN$105)</f>
        <v>362.26301999999998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-80</v>
      </c>
      <c r="AA36" s="75">
        <f>STOA!J36</f>
        <v>6.18</v>
      </c>
      <c r="AB36" s="75">
        <f>-STOA!P36</f>
        <v>0</v>
      </c>
      <c r="AC36">
        <f t="shared" si="0"/>
        <v>10.34428425361661</v>
      </c>
      <c r="AD36">
        <f t="shared" si="1"/>
        <v>1004.432312546495</v>
      </c>
      <c r="AE36">
        <f>'IDT-1'!F36</f>
        <v>0</v>
      </c>
      <c r="AF36" s="24"/>
      <c r="AG36">
        <f t="shared" si="2"/>
        <v>1004.432312546495</v>
      </c>
      <c r="AI36" s="34">
        <f>PXIL!J36</f>
        <v>0</v>
      </c>
      <c r="AJ36" s="34">
        <f>PXIL!P36</f>
        <v>0</v>
      </c>
      <c r="AK36" s="34">
        <f>RTM_IEX!J36</f>
        <v>57.98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7.1313299999999993</v>
      </c>
      <c r="E37">
        <f>GT_NG!T37</f>
        <v>10.902978955998909</v>
      </c>
      <c r="F37">
        <f>GT_Spot!T37</f>
        <v>0</v>
      </c>
      <c r="G37">
        <f>PPCL_NG!T37</f>
        <v>30.35</v>
      </c>
      <c r="H37">
        <f>PPCL_Spot!T37</f>
        <v>0</v>
      </c>
      <c r="I37">
        <f>Bawana_NG!T37</f>
        <v>58.637286315886904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453.73895513861146</v>
      </c>
      <c r="P37" s="36">
        <v>38.649999999999991</v>
      </c>
      <c r="Q37" s="36">
        <v>7.73</v>
      </c>
      <c r="R37" s="38">
        <v>21.623636363636361</v>
      </c>
      <c r="S37" s="38">
        <v>0</v>
      </c>
      <c r="T37" s="37">
        <f>SUMPRODUCT(LTA!J37:AN37,LTA!J$101:AN$101,LTA!J$105:AN$105)</f>
        <v>49.85</v>
      </c>
      <c r="U37" s="37">
        <f>SUMPRODUCT(LTA!J37:AN37,LTA!J$102:AN$102,LTA!J$105:AN$105)</f>
        <v>360.51189999999997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-120</v>
      </c>
      <c r="AA37" s="75">
        <f>STOA!J37</f>
        <v>6.18</v>
      </c>
      <c r="AB37" s="75">
        <f>-STOA!P37</f>
        <v>0</v>
      </c>
      <c r="AC37">
        <f t="shared" si="0"/>
        <v>10.816708866275814</v>
      </c>
      <c r="AD37">
        <f t="shared" si="1"/>
        <v>977.28937790785756</v>
      </c>
      <c r="AE37">
        <f>'IDT-1'!F37</f>
        <v>0</v>
      </c>
      <c r="AF37" s="24"/>
      <c r="AG37">
        <f t="shared" si="2"/>
        <v>977.28937790785756</v>
      </c>
      <c r="AI37" s="34">
        <f>PXIL!J37</f>
        <v>0</v>
      </c>
      <c r="AJ37" s="34">
        <f>PXIL!P37</f>
        <v>0</v>
      </c>
      <c r="AK37" s="34">
        <f>RTM_IEX!J37</f>
        <v>62.8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7.1313299999999993</v>
      </c>
      <c r="E38">
        <f>GT_NG!T38</f>
        <v>10.902978955998909</v>
      </c>
      <c r="F38">
        <f>GT_Spot!T38</f>
        <v>0</v>
      </c>
      <c r="G38">
        <f>PPCL_NG!T38</f>
        <v>30.35</v>
      </c>
      <c r="H38">
        <f>PPCL_Spot!T38</f>
        <v>0</v>
      </c>
      <c r="I38">
        <f>Bawana_NG!T38</f>
        <v>58.637286315886904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464.2121012426876</v>
      </c>
      <c r="P38" s="36">
        <v>38.649999999999991</v>
      </c>
      <c r="Q38" s="36">
        <v>7.73</v>
      </c>
      <c r="R38" s="38">
        <v>22.132727272727273</v>
      </c>
      <c r="S38" s="38">
        <v>0</v>
      </c>
      <c r="T38" s="37">
        <f>SUMPRODUCT(LTA!J38:AN38,LTA!J$101:AN$101,LTA!J$105:AN$105)</f>
        <v>58.03</v>
      </c>
      <c r="U38" s="37">
        <f>SUMPRODUCT(LTA!J38:AN38,LTA!J$102:AN$102,LTA!J$105:AN$105)</f>
        <v>329.40066000000002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-20</v>
      </c>
      <c r="AA38" s="75">
        <f>STOA!J38</f>
        <v>6.18</v>
      </c>
      <c r="AB38" s="75">
        <f>-STOA!P38</f>
        <v>0</v>
      </c>
      <c r="AC38">
        <f t="shared" si="0"/>
        <v>9.5374487134380139</v>
      </c>
      <c r="AD38">
        <f t="shared" si="1"/>
        <v>973.81963507386263</v>
      </c>
      <c r="AE38">
        <f>'IDT-1'!F38</f>
        <v>0</v>
      </c>
      <c r="AF38" s="24"/>
      <c r="AG38">
        <f t="shared" si="2"/>
        <v>973.81963507386263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7.1313299999999993</v>
      </c>
      <c r="E39">
        <f>GT_NG!T39</f>
        <v>10.902978955998909</v>
      </c>
      <c r="F39">
        <f>GT_Spot!T39</f>
        <v>0</v>
      </c>
      <c r="G39">
        <f>PPCL_NG!T39</f>
        <v>30.35</v>
      </c>
      <c r="H39">
        <f>PPCL_Spot!T39</f>
        <v>0</v>
      </c>
      <c r="I39">
        <f>Bawana_NG!T39</f>
        <v>58.637286315886904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464.4142583186777</v>
      </c>
      <c r="P39" s="36">
        <v>38.649999999999991</v>
      </c>
      <c r="Q39" s="36">
        <v>7.73</v>
      </c>
      <c r="R39" s="38">
        <v>22.132727272727273</v>
      </c>
      <c r="S39" s="38">
        <v>0</v>
      </c>
      <c r="T39" s="37">
        <f>SUMPRODUCT(LTA!J39:AN39,LTA!J$101:AN$101,LTA!J$105:AN$105)</f>
        <v>64.210000000000008</v>
      </c>
      <c r="U39" s="37">
        <f>SUMPRODUCT(LTA!J39:AN39,LTA!J$102:AN$102,LTA!J$105:AN$105)</f>
        <v>325.17205999999999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-56</v>
      </c>
      <c r="AA39" s="75">
        <f>STOA!J39</f>
        <v>6.18</v>
      </c>
      <c r="AB39" s="75">
        <f>-STOA!P39</f>
        <v>0</v>
      </c>
      <c r="AC39">
        <f t="shared" si="0"/>
        <v>9.7428406936728269</v>
      </c>
      <c r="AD39">
        <f t="shared" si="1"/>
        <v>954.76780016961777</v>
      </c>
      <c r="AE39">
        <f>'IDT-1'!F39</f>
        <v>0</v>
      </c>
      <c r="AF39" s="24"/>
      <c r="AG39">
        <f t="shared" si="2"/>
        <v>954.76780016961777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-15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7.1313299999999993</v>
      </c>
      <c r="E40">
        <f>GT_NG!T40</f>
        <v>10.902978955998909</v>
      </c>
      <c r="F40">
        <f>GT_Spot!T40</f>
        <v>0</v>
      </c>
      <c r="G40">
        <f>PPCL_NG!T40</f>
        <v>30.35</v>
      </c>
      <c r="H40">
        <f>PPCL_Spot!T40</f>
        <v>0</v>
      </c>
      <c r="I40">
        <f>Bawana_NG!T40</f>
        <v>58.637286315886904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454.05636724356242</v>
      </c>
      <c r="P40" s="36">
        <v>38.649999999999991</v>
      </c>
      <c r="Q40" s="36">
        <v>7.73</v>
      </c>
      <c r="R40" s="38">
        <v>22.896363636363635</v>
      </c>
      <c r="S40" s="38">
        <v>0</v>
      </c>
      <c r="T40" s="37">
        <f>SUMPRODUCT(LTA!J40:AN40,LTA!J$101:AN$101,LTA!J$105:AN$105)</f>
        <v>71.22</v>
      </c>
      <c r="U40" s="37">
        <f>SUMPRODUCT(LTA!J40:AN40,LTA!J$102:AN$102,LTA!J$105:AN$105)</f>
        <v>331.83422000000002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-76</v>
      </c>
      <c r="AA40" s="75">
        <f>STOA!J40</f>
        <v>6.18</v>
      </c>
      <c r="AB40" s="75">
        <f>-STOA!P40</f>
        <v>0</v>
      </c>
      <c r="AC40">
        <f t="shared" si="0"/>
        <v>9.823116897822791</v>
      </c>
      <c r="AD40">
        <f t="shared" si="1"/>
        <v>953.76542925398894</v>
      </c>
      <c r="AE40">
        <f>'IDT-1'!F40</f>
        <v>0</v>
      </c>
      <c r="AF40" s="24"/>
      <c r="AG40">
        <f t="shared" si="2"/>
        <v>953.76542925398894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7.1313299999999993</v>
      </c>
      <c r="E41">
        <f>GT_NG!T41</f>
        <v>10.587026116259478</v>
      </c>
      <c r="F41">
        <f>GT_Spot!T41</f>
        <v>0</v>
      </c>
      <c r="G41">
        <f>PPCL_NG!T41</f>
        <v>30.35</v>
      </c>
      <c r="H41">
        <f>PPCL_Spot!T41</f>
        <v>0</v>
      </c>
      <c r="I41">
        <f>Bawana_NG!T41</f>
        <v>58.637286315886904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453.72908118812762</v>
      </c>
      <c r="P41" s="36">
        <v>38.649999999999991</v>
      </c>
      <c r="Q41" s="36">
        <v>7.73</v>
      </c>
      <c r="R41" s="38">
        <v>22.896363636363635</v>
      </c>
      <c r="S41" s="38">
        <v>0</v>
      </c>
      <c r="T41" s="37">
        <f>SUMPRODUCT(LTA!J41:AN41,LTA!J$101:AN$101,LTA!J$105:AN$105)</f>
        <v>73.069999999999993</v>
      </c>
      <c r="U41" s="37">
        <f>SUMPRODUCT(LTA!J41:AN41,LTA!J$102:AN$102,LTA!J$105:AN$105)</f>
        <v>338.18470000000002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-51</v>
      </c>
      <c r="AA41" s="75">
        <f>STOA!J41</f>
        <v>6.18</v>
      </c>
      <c r="AB41" s="75">
        <f>-STOA!P41</f>
        <v>0</v>
      </c>
      <c r="AC41">
        <f t="shared" si="0"/>
        <v>9.8452299819342812</v>
      </c>
      <c r="AD41">
        <f t="shared" si="1"/>
        <v>966.30055727470335</v>
      </c>
      <c r="AE41">
        <f>'IDT-1'!F41</f>
        <v>0</v>
      </c>
      <c r="AF41" s="24"/>
      <c r="AG41">
        <f t="shared" si="2"/>
        <v>966.30055727470335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7.1313299999999993</v>
      </c>
      <c r="E42">
        <f>GT_NG!T42</f>
        <v>10.587026116259478</v>
      </c>
      <c r="F42">
        <f>GT_Spot!T42</f>
        <v>0</v>
      </c>
      <c r="G42">
        <f>PPCL_NG!T42</f>
        <v>30.35</v>
      </c>
      <c r="H42">
        <f>PPCL_Spot!T42</f>
        <v>0</v>
      </c>
      <c r="I42">
        <f>Bawana_NG!T42</f>
        <v>58.637286315886904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448.88128322127761</v>
      </c>
      <c r="P42" s="36">
        <v>38.649999999999991</v>
      </c>
      <c r="Q42" s="36">
        <v>7.73</v>
      </c>
      <c r="R42" s="38">
        <v>23.278181818181817</v>
      </c>
      <c r="S42" s="38">
        <v>0</v>
      </c>
      <c r="T42" s="37">
        <f>SUMPRODUCT(LTA!J42:AN42,LTA!J$101:AN$101,LTA!J$105:AN$105)</f>
        <v>76.95</v>
      </c>
      <c r="U42" s="37">
        <f>SUMPRODUCT(LTA!J42:AN42,LTA!J$102:AN$102,LTA!J$105:AN$105)</f>
        <v>344.45726000000002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-30</v>
      </c>
      <c r="AA42" s="75">
        <f>STOA!J42</f>
        <v>6.18</v>
      </c>
      <c r="AB42" s="75">
        <f>-STOA!P42</f>
        <v>0</v>
      </c>
      <c r="AC42">
        <f t="shared" si="0"/>
        <v>9.8863937603038057</v>
      </c>
      <c r="AD42">
        <f t="shared" si="1"/>
        <v>972.94597371130203</v>
      </c>
      <c r="AE42">
        <f>'IDT-1'!F42</f>
        <v>0</v>
      </c>
      <c r="AF42" s="24"/>
      <c r="AG42">
        <f t="shared" si="2"/>
        <v>972.94597371130203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-40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7.1313299999999993</v>
      </c>
      <c r="E43">
        <f>GT_NG!T43</f>
        <v>10.587026116259478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58.637286315886904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434.39260928158035</v>
      </c>
      <c r="P43" s="36">
        <v>38.649999999999991</v>
      </c>
      <c r="Q43" s="36">
        <v>7.73</v>
      </c>
      <c r="R43" s="38">
        <v>23.278181818181817</v>
      </c>
      <c r="S43" s="38">
        <v>0</v>
      </c>
      <c r="T43" s="37">
        <f>SUMPRODUCT(LTA!J43:AN43,LTA!J$101:AN$101,LTA!J$105:AN$105)</f>
        <v>81.400000000000006</v>
      </c>
      <c r="U43" s="37">
        <f>SUMPRODUCT(LTA!J43:AN43,LTA!J$102:AN$102,LTA!J$105:AN$105)</f>
        <v>349.73634000000004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-23</v>
      </c>
      <c r="AA43" s="75">
        <f>STOA!J43</f>
        <v>6.18</v>
      </c>
      <c r="AB43" s="75">
        <f>-STOA!P43</f>
        <v>0</v>
      </c>
      <c r="AC43">
        <f t="shared" si="0"/>
        <v>9.8680637162010534</v>
      </c>
      <c r="AD43">
        <f t="shared" si="1"/>
        <v>964.85470981570757</v>
      </c>
      <c r="AE43">
        <f>'IDT-1'!F43</f>
        <v>0</v>
      </c>
      <c r="AF43" s="24"/>
      <c r="AG43">
        <f t="shared" si="2"/>
        <v>964.85470981570757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7.1313299999999993</v>
      </c>
      <c r="E44">
        <f>GT_NG!T44</f>
        <v>10.224090121317158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58.637286315886904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433.43703442632699</v>
      </c>
      <c r="P44" s="36">
        <v>38.649999999999991</v>
      </c>
      <c r="Q44" s="36">
        <v>7.73</v>
      </c>
      <c r="R44" s="38">
        <v>23.278181818181817</v>
      </c>
      <c r="S44" s="38">
        <v>0</v>
      </c>
      <c r="T44" s="37">
        <f>SUMPRODUCT(LTA!J44:AN44,LTA!J$101:AN$101,LTA!J$105:AN$105)</f>
        <v>81.94</v>
      </c>
      <c r="U44" s="37">
        <f>SUMPRODUCT(LTA!J44:AN44,LTA!J$102:AN$102,LTA!J$105:AN$105)</f>
        <v>354.19726000000003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-18</v>
      </c>
      <c r="AA44" s="75">
        <f>STOA!J44</f>
        <v>6.18</v>
      </c>
      <c r="AB44" s="75">
        <f>-STOA!P44</f>
        <v>0</v>
      </c>
      <c r="AC44">
        <f t="shared" si="0"/>
        <v>9.9448595543303089</v>
      </c>
      <c r="AD44">
        <f t="shared" si="1"/>
        <v>963.46032312738259</v>
      </c>
      <c r="AE44">
        <f>'IDT-1'!F44</f>
        <v>0</v>
      </c>
      <c r="AF44" s="24"/>
      <c r="AG44">
        <f t="shared" si="2"/>
        <v>963.46032312738259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-60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7.1313299999999993</v>
      </c>
      <c r="E45">
        <f>GT_NG!T45</f>
        <v>10.224090121317158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58.637286315886904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432.49344239961846</v>
      </c>
      <c r="P45" s="36">
        <v>38.649999999999991</v>
      </c>
      <c r="Q45" s="36">
        <v>7.73</v>
      </c>
      <c r="R45" s="38">
        <v>23.278181818181817</v>
      </c>
      <c r="S45" s="38">
        <v>0</v>
      </c>
      <c r="T45" s="37">
        <f>SUMPRODUCT(LTA!J45:AN45,LTA!J$101:AN$101,LTA!J$105:AN$105)</f>
        <v>86.32</v>
      </c>
      <c r="U45" s="37">
        <f>SUMPRODUCT(LTA!J45:AN45,LTA!J$102:AN$102,LTA!J$105:AN$105)</f>
        <v>359.10944000000001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-4</v>
      </c>
      <c r="AA45" s="75">
        <f>STOA!J45</f>
        <v>6.18</v>
      </c>
      <c r="AB45" s="75">
        <f>-STOA!P45</f>
        <v>0</v>
      </c>
      <c r="AC45">
        <f t="shared" si="0"/>
        <v>10.071595893628444</v>
      </c>
      <c r="AD45">
        <f t="shared" si="1"/>
        <v>965.68217476137579</v>
      </c>
      <c r="AE45">
        <f>'IDT-1'!F45</f>
        <v>0</v>
      </c>
      <c r="AF45" s="24"/>
      <c r="AG45">
        <f t="shared" si="2"/>
        <v>965.68217476137579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-80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7.1313299999999993</v>
      </c>
      <c r="E46">
        <f>GT_NG!T46</f>
        <v>10.224090121317158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58.637286315886904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431.21473780596727</v>
      </c>
      <c r="P46" s="36">
        <v>38.649999999999991</v>
      </c>
      <c r="Q46" s="36">
        <v>7.73</v>
      </c>
      <c r="R46" s="38">
        <v>23.278181818181817</v>
      </c>
      <c r="S46" s="38">
        <v>0</v>
      </c>
      <c r="T46" s="37">
        <f>SUMPRODUCT(LTA!J46:AN46,LTA!J$101:AN$101,LTA!J$105:AN$105)</f>
        <v>89.81</v>
      </c>
      <c r="U46" s="37">
        <f>SUMPRODUCT(LTA!J46:AN46,LTA!J$102:AN$102,LTA!J$105:AN$105)</f>
        <v>362.75220000000002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</v>
      </c>
      <c r="AA46" s="75">
        <f>STOA!J46</f>
        <v>6.18</v>
      </c>
      <c r="AB46" s="75">
        <f>-STOA!P46</f>
        <v>0</v>
      </c>
      <c r="AC46">
        <f t="shared" si="0"/>
        <v>10.09647719863773</v>
      </c>
      <c r="AD46">
        <f t="shared" si="1"/>
        <v>974.51134886271552</v>
      </c>
      <c r="AE46">
        <f>'IDT-1'!F46</f>
        <v>0</v>
      </c>
      <c r="AF46" s="24"/>
      <c r="AG46">
        <f t="shared" si="2"/>
        <v>974.51134886271552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-80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7.1313299999999993</v>
      </c>
      <c r="E47">
        <f>GT_NG!T47</f>
        <v>10.224090121317158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58.637286315886904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432.5221301103673</v>
      </c>
      <c r="P47" s="36">
        <v>38.649999999999991</v>
      </c>
      <c r="Q47" s="36">
        <v>7.73</v>
      </c>
      <c r="R47" s="38">
        <v>23.787272727272722</v>
      </c>
      <c r="S47" s="38">
        <v>0</v>
      </c>
      <c r="T47" s="37">
        <f>SUMPRODUCT(LTA!J47:AN47,LTA!J$101:AN$101,LTA!J$105:AN$105)</f>
        <v>92.07</v>
      </c>
      <c r="U47" s="37">
        <f>SUMPRODUCT(LTA!J47:AN47,LTA!J$102:AN$102,LTA!J$105:AN$105)</f>
        <v>365.93718000000001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6.18</v>
      </c>
      <c r="AB47" s="75">
        <f>-STOA!P47</f>
        <v>0</v>
      </c>
      <c r="AC47">
        <f t="shared" si="0"/>
        <v>10.195890585005234</v>
      </c>
      <c r="AD47">
        <f t="shared" si="1"/>
        <v>977.67339868983902</v>
      </c>
      <c r="AE47">
        <f>'IDT-1'!F47</f>
        <v>0</v>
      </c>
      <c r="AF47" s="24"/>
      <c r="AG47">
        <f t="shared" si="2"/>
        <v>977.67339868983902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-85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7.1313299999999993</v>
      </c>
      <c r="E48">
        <f>GT_NG!T48</f>
        <v>10.224090121317158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58.637286315886904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432.5221301103673</v>
      </c>
      <c r="P48" s="36">
        <v>38.649999999999991</v>
      </c>
      <c r="Q48" s="36">
        <v>7.73</v>
      </c>
      <c r="R48" s="38">
        <v>23.787272727272722</v>
      </c>
      <c r="S48" s="38">
        <v>0</v>
      </c>
      <c r="T48" s="37">
        <f>SUMPRODUCT(LTA!J48:AN48,LTA!J$101:AN$101,LTA!J$105:AN$105)</f>
        <v>92.26</v>
      </c>
      <c r="U48" s="37">
        <f>SUMPRODUCT(LTA!J48:AN48,LTA!J$102:AN$102,LTA!J$105:AN$105)</f>
        <v>368.27478000000002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6.18</v>
      </c>
      <c r="AB48" s="75">
        <f>-STOA!P48</f>
        <v>0</v>
      </c>
      <c r="AC48">
        <f t="shared" si="0"/>
        <v>10.173742827394255</v>
      </c>
      <c r="AD48">
        <f t="shared" si="1"/>
        <v>985.22314644744995</v>
      </c>
      <c r="AE48">
        <f>'IDT-1'!F48</f>
        <v>0</v>
      </c>
      <c r="AF48" s="24"/>
      <c r="AG48">
        <f t="shared" si="2"/>
        <v>985.22314644744995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-80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7.1313299999999993</v>
      </c>
      <c r="E49">
        <f>GT_NG!T49</f>
        <v>10.224090121317158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58.637286315886904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442.34070441036732</v>
      </c>
      <c r="P49" s="36">
        <v>38.649999999999991</v>
      </c>
      <c r="Q49" s="36">
        <v>7.73</v>
      </c>
      <c r="R49" s="38">
        <v>24.041818181818179</v>
      </c>
      <c r="S49" s="38">
        <v>0</v>
      </c>
      <c r="T49" s="37">
        <f>SUMPRODUCT(LTA!J49:AN49,LTA!J$101:AN$101,LTA!J$105:AN$105)</f>
        <v>91.45</v>
      </c>
      <c r="U49" s="37">
        <f>SUMPRODUCT(LTA!J49:AN49,LTA!J$102:AN$102,LTA!J$105:AN$105)</f>
        <v>369.6189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6.18</v>
      </c>
      <c r="AB49" s="75">
        <f>-STOA!P49</f>
        <v>0</v>
      </c>
      <c r="AC49">
        <f t="shared" si="0"/>
        <v>10.222695899623277</v>
      </c>
      <c r="AD49">
        <f t="shared" si="1"/>
        <v>1000.7814331297662</v>
      </c>
      <c r="AE49">
        <f>'IDT-1'!F49</f>
        <v>0</v>
      </c>
      <c r="AF49" s="24"/>
      <c r="AG49">
        <f t="shared" si="2"/>
        <v>1000.7814331297662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-75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7.1313299999999993</v>
      </c>
      <c r="E50">
        <f>GT_NG!T50</f>
        <v>9.988109393579073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58.637286315886904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442.34070441036732</v>
      </c>
      <c r="P50" s="36">
        <v>38.649999999999991</v>
      </c>
      <c r="Q50" s="36">
        <v>7.73</v>
      </c>
      <c r="R50" s="38">
        <v>24.041818181818179</v>
      </c>
      <c r="S50" s="38">
        <v>0</v>
      </c>
      <c r="T50" s="37">
        <f>SUMPRODUCT(LTA!J50:AN50,LTA!J$101:AN$101,LTA!J$105:AN$105)</f>
        <v>91.45</v>
      </c>
      <c r="U50" s="37">
        <f>SUMPRODUCT(LTA!J50:AN50,LTA!J$102:AN$102,LTA!J$105:AN$105)</f>
        <v>370.47602000000001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6.18</v>
      </c>
      <c r="AB50" s="75">
        <f>-STOA!P50</f>
        <v>0</v>
      </c>
      <c r="AC50">
        <f t="shared" si="0"/>
        <v>10.228161925219181</v>
      </c>
      <c r="AD50">
        <f t="shared" si="1"/>
        <v>1001.3971063764322</v>
      </c>
      <c r="AE50">
        <f>'IDT-1'!F50</f>
        <v>0</v>
      </c>
      <c r="AF50" s="24"/>
      <c r="AG50">
        <f t="shared" si="2"/>
        <v>1001.3971063764322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-75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7.1313299999999993</v>
      </c>
      <c r="E51">
        <f>GT_NG!T51</f>
        <v>9.988109393579073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58.637286315886904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432.5221301103673</v>
      </c>
      <c r="P51" s="36">
        <v>38.649999999999991</v>
      </c>
      <c r="Q51" s="36">
        <v>7.73</v>
      </c>
      <c r="R51" s="38">
        <v>24.041818181818179</v>
      </c>
      <c r="S51" s="38">
        <v>0</v>
      </c>
      <c r="T51" s="37">
        <f>SUMPRODUCT(LTA!J51:AN51,LTA!J$101:AN$101,LTA!J$105:AN$105)</f>
        <v>91.45</v>
      </c>
      <c r="U51" s="37">
        <f>SUMPRODUCT(LTA!J51:AN51,LTA!J$102:AN$102,LTA!J$105:AN$105)</f>
        <v>387.44903999999997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6.18</v>
      </c>
      <c r="AB51" s="75">
        <f>-STOA!P51</f>
        <v>0</v>
      </c>
      <c r="AC51">
        <f t="shared" si="0"/>
        <v>10.157949134546254</v>
      </c>
      <c r="AD51">
        <f t="shared" si="1"/>
        <v>1023.6217648671054</v>
      </c>
      <c r="AE51">
        <f>'IDT-1'!F51</f>
        <v>0</v>
      </c>
      <c r="AF51" s="24"/>
      <c r="AG51">
        <f t="shared" si="2"/>
        <v>1023.6217648671054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-60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7.1313299999999993</v>
      </c>
      <c r="E52">
        <f>GT_NG!T52</f>
        <v>9.988109393579073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58.637286315886904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432.5221301103673</v>
      </c>
      <c r="P52" s="36">
        <v>38.649999999999991</v>
      </c>
      <c r="Q52" s="36">
        <v>7.73</v>
      </c>
      <c r="R52" s="38">
        <v>24.041818181818179</v>
      </c>
      <c r="S52" s="38">
        <v>0</v>
      </c>
      <c r="T52" s="37">
        <f>SUMPRODUCT(LTA!J52:AN52,LTA!J$101:AN$101,LTA!J$105:AN$105)</f>
        <v>91.45</v>
      </c>
      <c r="U52" s="37">
        <f>SUMPRODUCT(LTA!J52:AN52,LTA!J$102:AN$102,LTA!J$105:AN$105)</f>
        <v>387.21528000000001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6.18</v>
      </c>
      <c r="AB52" s="75">
        <f>-STOA!P52</f>
        <v>0</v>
      </c>
      <c r="AC52">
        <f t="shared" si="0"/>
        <v>10.0671107713243</v>
      </c>
      <c r="AD52">
        <f t="shared" si="1"/>
        <v>1033.4788432303274</v>
      </c>
      <c r="AE52">
        <f>'IDT-1'!F52</f>
        <v>0</v>
      </c>
      <c r="AF52" s="24"/>
      <c r="AG52">
        <f t="shared" si="2"/>
        <v>1033.4788432303274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-50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7.1313299999999993</v>
      </c>
      <c r="E53">
        <f>GT_NG!T53</f>
        <v>9.988109393579073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58.637286315886904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432.5221301103673</v>
      </c>
      <c r="P53" s="36">
        <v>38.649999999999991</v>
      </c>
      <c r="Q53" s="36">
        <v>7.73</v>
      </c>
      <c r="R53" s="38">
        <v>24.041818181818179</v>
      </c>
      <c r="S53" s="38">
        <v>0</v>
      </c>
      <c r="T53" s="37">
        <f>SUMPRODUCT(LTA!J53:AN53,LTA!J$101:AN$101,LTA!J$105:AN$105)</f>
        <v>91.45</v>
      </c>
      <c r="U53" s="37">
        <f>SUMPRODUCT(LTA!J53:AN53,LTA!J$102:AN$102,LTA!J$105:AN$105)</f>
        <v>386.67957999999999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6.18</v>
      </c>
      <c r="AB53" s="75">
        <f>-STOA!P53</f>
        <v>0</v>
      </c>
      <c r="AC53">
        <f t="shared" si="0"/>
        <v>10.284349799379184</v>
      </c>
      <c r="AD53">
        <f t="shared" si="1"/>
        <v>1007.7259042022725</v>
      </c>
      <c r="AE53">
        <f>'IDT-1'!F53</f>
        <v>0</v>
      </c>
      <c r="AF53" s="24"/>
      <c r="AG53">
        <f t="shared" si="2"/>
        <v>1007.7259042022725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-75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7.1313299999999993</v>
      </c>
      <c r="E54">
        <f>GT_NG!T54</f>
        <v>9.988109393579073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58.637286315886904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432.5221301103673</v>
      </c>
      <c r="P54" s="36">
        <v>38.649999999999991</v>
      </c>
      <c r="Q54" s="36">
        <v>7.73</v>
      </c>
      <c r="R54" s="38">
        <v>24.041818181818179</v>
      </c>
      <c r="S54" s="38">
        <v>0</v>
      </c>
      <c r="T54" s="37">
        <f>SUMPRODUCT(LTA!J54:AN54,LTA!J$101:AN$101,LTA!J$105:AN$105)</f>
        <v>91.45</v>
      </c>
      <c r="U54" s="37">
        <f>SUMPRODUCT(LTA!J54:AN54,LTA!J$102:AN$102,LTA!J$105:AN$105)</f>
        <v>385.59843999999998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6.18</v>
      </c>
      <c r="AB54" s="75">
        <f>-STOA!P54</f>
        <v>0</v>
      </c>
      <c r="AC54">
        <f t="shared" si="0"/>
        <v>10.274835767379182</v>
      </c>
      <c r="AD54">
        <f t="shared" si="1"/>
        <v>1006.6542782342723</v>
      </c>
      <c r="AE54">
        <f>'IDT-1'!F54</f>
        <v>0</v>
      </c>
      <c r="AF54" s="24"/>
      <c r="AG54">
        <f t="shared" si="2"/>
        <v>1006.6542782342723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-75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7.4021400000000002</v>
      </c>
      <c r="E55">
        <f>GT_NG!T55</f>
        <v>9.988109393579073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58.637286315886904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432.5221301103673</v>
      </c>
      <c r="P55" s="36">
        <v>38.649999999999991</v>
      </c>
      <c r="Q55" s="36">
        <v>7.73</v>
      </c>
      <c r="R55" s="38">
        <v>24.041818181818179</v>
      </c>
      <c r="S55" s="38">
        <v>0</v>
      </c>
      <c r="T55" s="37">
        <f>SUMPRODUCT(LTA!J55:AN55,LTA!J$101:AN$101,LTA!J$105:AN$105)</f>
        <v>91.45</v>
      </c>
      <c r="U55" s="37">
        <f>SUMPRODUCT(LTA!J55:AN55,LTA!J$102:AN$102,LTA!J$105:AN$105)</f>
        <v>383.82589999999999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-18</v>
      </c>
      <c r="AA55" s="75">
        <f>STOA!J55</f>
        <v>6.09</v>
      </c>
      <c r="AB55" s="75">
        <f>-STOA!P55</f>
        <v>0</v>
      </c>
      <c r="AC55">
        <f t="shared" si="0"/>
        <v>10.686978664444558</v>
      </c>
      <c r="AD55">
        <f t="shared" si="1"/>
        <v>956.65040533720673</v>
      </c>
      <c r="AE55">
        <f>'IDT-1'!F55</f>
        <v>0</v>
      </c>
      <c r="AF55" s="24"/>
      <c r="AG55">
        <f t="shared" si="2"/>
        <v>956.65040533720673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-105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7.4021400000000002</v>
      </c>
      <c r="E56">
        <f>GT_NG!T56</f>
        <v>9.988109393579073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58.637286315886904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432.5221301103673</v>
      </c>
      <c r="P56" s="36">
        <v>38.649999999999991</v>
      </c>
      <c r="Q56" s="36">
        <v>7.73</v>
      </c>
      <c r="R56" s="38">
        <v>24.041818181818179</v>
      </c>
      <c r="S56" s="38">
        <v>0</v>
      </c>
      <c r="T56" s="37">
        <f>SUMPRODUCT(LTA!J56:AN56,LTA!J$101:AN$101,LTA!J$105:AN$105)</f>
        <v>92.45</v>
      </c>
      <c r="U56" s="37">
        <f>SUMPRODUCT(LTA!J56:AN56,LTA!J$102:AN$102,LTA!J$105:AN$105)</f>
        <v>380.34871999999996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-13</v>
      </c>
      <c r="AA56" s="75">
        <f>STOA!J56</f>
        <v>6.09</v>
      </c>
      <c r="AB56" s="75">
        <f>-STOA!P56</f>
        <v>0</v>
      </c>
      <c r="AC56">
        <f t="shared" si="0"/>
        <v>10.665179480444559</v>
      </c>
      <c r="AD56">
        <f t="shared" si="1"/>
        <v>954.19502452120696</v>
      </c>
      <c r="AE56">
        <f>'IDT-1'!F56</f>
        <v>0</v>
      </c>
      <c r="AF56" s="24"/>
      <c r="AG56">
        <f t="shared" si="2"/>
        <v>954.19502452120696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-110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7.4021400000000002</v>
      </c>
      <c r="E57">
        <f>GT_NG!T57</f>
        <v>9.988109393579073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58.637286315886904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432.5221301103673</v>
      </c>
      <c r="P57" s="36">
        <v>38.649999999999991</v>
      </c>
      <c r="Q57" s="36">
        <v>7.73</v>
      </c>
      <c r="R57" s="38">
        <v>24.041818181818179</v>
      </c>
      <c r="S57" s="38">
        <v>0</v>
      </c>
      <c r="T57" s="37">
        <f>SUMPRODUCT(LTA!J57:AN57,LTA!J$101:AN$101,LTA!J$105:AN$105)</f>
        <v>93.45</v>
      </c>
      <c r="U57" s="37">
        <f>SUMPRODUCT(LTA!J57:AN57,LTA!J$102:AN$102,LTA!J$105:AN$105)</f>
        <v>379.49160000000001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6.09</v>
      </c>
      <c r="AB57" s="75">
        <f>-STOA!P57</f>
        <v>0</v>
      </c>
      <c r="AC57">
        <f t="shared" si="0"/>
        <v>10.551021166656019</v>
      </c>
      <c r="AD57">
        <f t="shared" si="1"/>
        <v>967.45206283499533</v>
      </c>
      <c r="AE57">
        <f>'IDT-1'!F57</f>
        <v>0</v>
      </c>
      <c r="AF57" s="24"/>
      <c r="AG57">
        <f t="shared" si="2"/>
        <v>967.45206283499533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-110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7.4021400000000002</v>
      </c>
      <c r="E58">
        <f>GT_NG!T58</f>
        <v>9.9816289038579313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58.637286315886904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432.5221301103673</v>
      </c>
      <c r="P58" s="36">
        <v>38.649999999999991</v>
      </c>
      <c r="Q58" s="36">
        <v>7.73</v>
      </c>
      <c r="R58" s="38">
        <v>24.041818181818179</v>
      </c>
      <c r="S58" s="38">
        <v>0</v>
      </c>
      <c r="T58" s="37">
        <f>SUMPRODUCT(LTA!J58:AN58,LTA!J$101:AN$101,LTA!J$105:AN$105)</f>
        <v>90.45</v>
      </c>
      <c r="U58" s="37">
        <f>SUMPRODUCT(LTA!J58:AN58,LTA!J$102:AN$102,LTA!J$105:AN$105)</f>
        <v>374.36836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6.09</v>
      </c>
      <c r="AB58" s="75">
        <f>-STOA!P58</f>
        <v>0</v>
      </c>
      <c r="AC58">
        <f t="shared" si="0"/>
        <v>10.257526438291588</v>
      </c>
      <c r="AD58">
        <f t="shared" si="1"/>
        <v>984.61583707363855</v>
      </c>
      <c r="AE58">
        <f>'IDT-1'!F58</f>
        <v>0</v>
      </c>
      <c r="AF58" s="24"/>
      <c r="AG58">
        <f t="shared" si="2"/>
        <v>984.61583707363855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-85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7.4021400000000002</v>
      </c>
      <c r="E59">
        <f>GT_NG!T59</f>
        <v>9.9816289038579313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58.637286315886904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438.12773370596489</v>
      </c>
      <c r="P59" s="36">
        <v>38.649999999999991</v>
      </c>
      <c r="Q59" s="36">
        <v>7.73</v>
      </c>
      <c r="R59" s="38">
        <v>24.041818181818179</v>
      </c>
      <c r="S59" s="38">
        <v>0</v>
      </c>
      <c r="T59" s="37">
        <f>SUMPRODUCT(LTA!J59:AN59,LTA!J$101:AN$101,LTA!J$105:AN$105)</f>
        <v>85.07</v>
      </c>
      <c r="U59" s="37">
        <f>SUMPRODUCT(LTA!J59:AN59,LTA!J$102:AN$102,LTA!J$105:AN$105)</f>
        <v>368.99396000000002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6.09</v>
      </c>
      <c r="AB59" s="75">
        <f>-STOA!P59</f>
        <v>0</v>
      </c>
      <c r="AC59">
        <f t="shared" si="0"/>
        <v>10.034654479488941</v>
      </c>
      <c r="AD59">
        <f t="shared" si="1"/>
        <v>999.68991262803877</v>
      </c>
      <c r="AE59">
        <f>'IDT-1'!F59</f>
        <v>0</v>
      </c>
      <c r="AF59" s="24"/>
      <c r="AG59">
        <f t="shared" si="2"/>
        <v>999.68991262803877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-65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7.4021400000000002</v>
      </c>
      <c r="E60">
        <f>GT_NG!T60</f>
        <v>9.9816289038579313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58.637286315886904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438.12773370596489</v>
      </c>
      <c r="P60" s="36">
        <v>38.649999999999991</v>
      </c>
      <c r="Q60" s="36">
        <v>7.73</v>
      </c>
      <c r="R60" s="38">
        <v>24.041818181818179</v>
      </c>
      <c r="S60" s="38">
        <v>0</v>
      </c>
      <c r="T60" s="37">
        <f>SUMPRODUCT(LTA!J60:AN60,LTA!J$101:AN$101,LTA!J$105:AN$105)</f>
        <v>80.14</v>
      </c>
      <c r="U60" s="37">
        <f>SUMPRODUCT(LTA!J60:AN60,LTA!J$102:AN$102,LTA!J$105:AN$105)</f>
        <v>362.62400000000002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6.09</v>
      </c>
      <c r="AB60" s="75">
        <f>-STOA!P60</f>
        <v>0</v>
      </c>
      <c r="AC60">
        <f t="shared" si="0"/>
        <v>9.6688710058230818</v>
      </c>
      <c r="AD60">
        <f t="shared" si="1"/>
        <v>1018.7557361017048</v>
      </c>
      <c r="AE60">
        <f>'IDT-1'!F60</f>
        <v>0</v>
      </c>
      <c r="AF60" s="24"/>
      <c r="AG60">
        <f t="shared" si="2"/>
        <v>1018.7557361017048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-35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7.4021400000000002</v>
      </c>
      <c r="E61">
        <f>GT_NG!T61</f>
        <v>9.9715998737772171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58.637286315886904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438.12773370596489</v>
      </c>
      <c r="P61" s="36">
        <v>38.652159459157446</v>
      </c>
      <c r="Q61" s="36">
        <v>7.73</v>
      </c>
      <c r="R61" s="38">
        <v>24.041818181818179</v>
      </c>
      <c r="S61" s="38">
        <v>0</v>
      </c>
      <c r="T61" s="37">
        <f>SUMPRODUCT(LTA!J61:AN61,LTA!J$101:AN$101,LTA!J$105:AN$105)</f>
        <v>75.739999999999995</v>
      </c>
      <c r="U61" s="37">
        <f>SUMPRODUCT(LTA!J61:AN61,LTA!J$102:AN$102,LTA!J$105:AN$105)</f>
        <v>380.66924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6.09</v>
      </c>
      <c r="AB61" s="75">
        <f>-STOA!P61</f>
        <v>0</v>
      </c>
      <c r="AC61">
        <f t="shared" si="0"/>
        <v>9.5669266775440747</v>
      </c>
      <c r="AD61">
        <f t="shared" si="1"/>
        <v>1057.4950508590605</v>
      </c>
      <c r="AE61">
        <f>'IDT-1'!F61</f>
        <v>0</v>
      </c>
      <c r="AF61" s="24"/>
      <c r="AG61">
        <f t="shared" si="2"/>
        <v>1057.4950508590605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7.4021400000000002</v>
      </c>
      <c r="E62">
        <f>GT_NG!T62</f>
        <v>9.9715998737772171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58.637286315886904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438.12773370596489</v>
      </c>
      <c r="P62" s="36">
        <v>38.652159459157446</v>
      </c>
      <c r="Q62" s="36">
        <v>7.73</v>
      </c>
      <c r="R62" s="38">
        <v>24.041818181818179</v>
      </c>
      <c r="S62" s="38">
        <v>0</v>
      </c>
      <c r="T62" s="37">
        <f>SUMPRODUCT(LTA!J62:AN62,LTA!J$101:AN$101,LTA!J$105:AN$105)</f>
        <v>73.239999999999995</v>
      </c>
      <c r="U62" s="37">
        <f>SUMPRODUCT(LTA!J62:AN62,LTA!J$102:AN$102,LTA!J$105:AN$105)</f>
        <v>402.62696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-41</v>
      </c>
      <c r="AA62" s="75">
        <f>STOA!J62</f>
        <v>6.09</v>
      </c>
      <c r="AB62" s="75">
        <f>-STOA!P62</f>
        <v>0</v>
      </c>
      <c r="AC62">
        <f t="shared" si="0"/>
        <v>10.183480566732129</v>
      </c>
      <c r="AD62">
        <f t="shared" si="1"/>
        <v>1064.6662169698723</v>
      </c>
      <c r="AE62">
        <f>'IDT-1'!F62</f>
        <v>0</v>
      </c>
      <c r="AF62" s="24"/>
      <c r="AG62">
        <f t="shared" si="2"/>
        <v>1064.6662169698723</v>
      </c>
      <c r="AI62" s="34">
        <f>PXIL!J62</f>
        <v>0</v>
      </c>
      <c r="AJ62" s="34">
        <f>PXIL!P62</f>
        <v>0</v>
      </c>
      <c r="AK62" s="34">
        <f>RTM_IEX!J62</f>
        <v>19.329999999999998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7.4021400000000002</v>
      </c>
      <c r="E63">
        <f>GT_NG!T63</f>
        <v>9.9715998737772171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58.637286315886904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440.49730904457357</v>
      </c>
      <c r="P63" s="36">
        <v>38.652159459157446</v>
      </c>
      <c r="Q63" s="36">
        <v>7.73</v>
      </c>
      <c r="R63" s="38">
        <v>24.041818181818179</v>
      </c>
      <c r="S63" s="38">
        <v>0</v>
      </c>
      <c r="T63" s="37">
        <f>SUMPRODUCT(LTA!J63:AN63,LTA!J$101:AN$101,LTA!J$105:AN$105)</f>
        <v>70.28</v>
      </c>
      <c r="U63" s="37">
        <f>SUMPRODUCT(LTA!J63:AN63,LTA!J$102:AN$102,LTA!J$105:AN$105)</f>
        <v>457.38875999999999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-18</v>
      </c>
      <c r="AA63" s="75">
        <f>STOA!J63</f>
        <v>6.09</v>
      </c>
      <c r="AB63" s="75">
        <f>-STOA!P63</f>
        <v>0</v>
      </c>
      <c r="AC63">
        <f t="shared" si="0"/>
        <v>10.907356663255065</v>
      </c>
      <c r="AD63">
        <f t="shared" si="1"/>
        <v>1051.7837162119581</v>
      </c>
      <c r="AE63">
        <f>'IDT-1'!F63</f>
        <v>0</v>
      </c>
      <c r="AF63" s="24"/>
      <c r="AG63">
        <f t="shared" si="2"/>
        <v>1051.7837162119581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-70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7.4021400000000002</v>
      </c>
      <c r="E64">
        <f>GT_NG!T64</f>
        <v>9.9715998737772171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58.637286315886904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440.49730904457357</v>
      </c>
      <c r="P64" s="36">
        <v>38.652159459157446</v>
      </c>
      <c r="Q64" s="36">
        <v>7.73</v>
      </c>
      <c r="R64" s="38">
        <v>24.041818181818179</v>
      </c>
      <c r="S64" s="38">
        <v>0</v>
      </c>
      <c r="T64" s="37">
        <f>SUMPRODUCT(LTA!J64:AN64,LTA!J$101:AN$101,LTA!J$105:AN$105)</f>
        <v>62.71</v>
      </c>
      <c r="U64" s="37">
        <f>SUMPRODUCT(LTA!J64:AN64,LTA!J$102:AN$102,LTA!J$105:AN$105)</f>
        <v>448.88574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-3</v>
      </c>
      <c r="AA64" s="75">
        <f>STOA!J64</f>
        <v>6.09</v>
      </c>
      <c r="AB64" s="75">
        <f>-STOA!P64</f>
        <v>0</v>
      </c>
      <c r="AC64">
        <f t="shared" si="0"/>
        <v>10.677132812033113</v>
      </c>
      <c r="AD64">
        <f t="shared" si="1"/>
        <v>1045.9409200631803</v>
      </c>
      <c r="AE64">
        <f>'IDT-1'!F64</f>
        <v>0</v>
      </c>
      <c r="AF64" s="24"/>
      <c r="AG64">
        <f t="shared" si="2"/>
        <v>1045.9409200631803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-75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7.4021400000000002</v>
      </c>
      <c r="E65">
        <f>GT_NG!T65</f>
        <v>9.9715998737772171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440.25700004457354</v>
      </c>
      <c r="P65" s="36">
        <v>38.652159459157446</v>
      </c>
      <c r="Q65" s="36">
        <v>7.73</v>
      </c>
      <c r="R65" s="38">
        <v>24.041818181818179</v>
      </c>
      <c r="S65" s="38">
        <v>0</v>
      </c>
      <c r="T65" s="37">
        <f>SUMPRODUCT(LTA!J65:AN65,LTA!J$101:AN$101,LTA!J$105:AN$105)</f>
        <v>56.91</v>
      </c>
      <c r="U65" s="37">
        <f>SUMPRODUCT(LTA!J65:AN65,LTA!J$102:AN$102,LTA!J$105:AN$105)</f>
        <v>440.07144000000005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6.09</v>
      </c>
      <c r="AB65" s="75">
        <f>-STOA!P65</f>
        <v>0</v>
      </c>
      <c r="AC65">
        <f t="shared" si="0"/>
        <v>10.742394856523187</v>
      </c>
      <c r="AD65">
        <f t="shared" si="1"/>
        <v>1009.0964806325286</v>
      </c>
      <c r="AE65">
        <f>'IDT-1'!F65</f>
        <v>0</v>
      </c>
      <c r="AF65" s="24"/>
      <c r="AG65">
        <f t="shared" si="2"/>
        <v>1009.0964806325286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-100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7.4021400000000002</v>
      </c>
      <c r="E66">
        <f>GT_NG!T66</f>
        <v>9.9715998737772171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441.95495941649472</v>
      </c>
      <c r="P66" s="36">
        <v>38.652159459157446</v>
      </c>
      <c r="Q66" s="36">
        <v>7.73</v>
      </c>
      <c r="R66" s="38">
        <v>24.041818181818179</v>
      </c>
      <c r="S66" s="38">
        <v>0</v>
      </c>
      <c r="T66" s="37">
        <f>SUMPRODUCT(LTA!J66:AN66,LTA!J$101:AN$101,LTA!J$105:AN$105)</f>
        <v>51.230000000000004</v>
      </c>
      <c r="U66" s="37">
        <f>SUMPRODUCT(LTA!J66:AN66,LTA!J$102:AN$102,LTA!J$105:AN$105)</f>
        <v>430.20482000000004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6.09</v>
      </c>
      <c r="AB66" s="75">
        <f>-STOA!P66</f>
        <v>0</v>
      </c>
      <c r="AC66">
        <f t="shared" si="0"/>
        <v>10.531745367774141</v>
      </c>
      <c r="AD66">
        <f t="shared" si="1"/>
        <v>1005.4584694931987</v>
      </c>
      <c r="AE66">
        <f>'IDT-1'!F66</f>
        <v>0</v>
      </c>
      <c r="AF66" s="24"/>
      <c r="AG66">
        <f t="shared" si="2"/>
        <v>1005.4584694931987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-90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7.4021400000000002</v>
      </c>
      <c r="E67">
        <f>GT_NG!T67</f>
        <v>9.9715998737772171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436.33998337649473</v>
      </c>
      <c r="P67" s="36">
        <v>38.652159459157446</v>
      </c>
      <c r="Q67" s="36">
        <v>7.73</v>
      </c>
      <c r="R67" s="38">
        <v>24.041818181818179</v>
      </c>
      <c r="S67" s="38">
        <v>0</v>
      </c>
      <c r="T67" s="37">
        <f>SUMPRODUCT(LTA!J67:AN67,LTA!J$101:AN$101,LTA!J$105:AN$105)</f>
        <v>39.869999999999997</v>
      </c>
      <c r="U67" s="37">
        <f>SUMPRODUCT(LTA!J67:AN67,LTA!J$102:AN$102,LTA!J$105:AN$105)</f>
        <v>419.75496000000004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6.18</v>
      </c>
      <c r="AB67" s="75">
        <f>-STOA!P67</f>
        <v>0</v>
      </c>
      <c r="AC67">
        <f t="shared" si="0"/>
        <v>10.690714549120932</v>
      </c>
      <c r="AD67">
        <f t="shared" si="1"/>
        <v>932.96466427185214</v>
      </c>
      <c r="AE67">
        <f>'IDT-1'!F67</f>
        <v>0</v>
      </c>
      <c r="AF67" s="24"/>
      <c r="AG67">
        <f t="shared" si="2"/>
        <v>932.96466427185214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-135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7.4021400000000002</v>
      </c>
      <c r="E68">
        <f>GT_NG!T68</f>
        <v>9.9715998737772171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437.75972704667919</v>
      </c>
      <c r="P68" s="36">
        <v>38.651855675052808</v>
      </c>
      <c r="Q68" s="36">
        <v>7.73</v>
      </c>
      <c r="R68" s="38">
        <v>24.041818181818179</v>
      </c>
      <c r="S68" s="38">
        <v>0</v>
      </c>
      <c r="T68" s="37">
        <f>SUMPRODUCT(LTA!J68:AN68,LTA!J$101:AN$101,LTA!J$105:AN$105)</f>
        <v>33.49</v>
      </c>
      <c r="U68" s="37">
        <f>SUMPRODUCT(LTA!J68:AN68,LTA!J$102:AN$102,LTA!J$105:AN$105)</f>
        <v>409.45004000000006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-33</v>
      </c>
      <c r="AA68" s="75">
        <f>STOA!J68</f>
        <v>6.18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10.272278243408188</v>
      </c>
      <c r="AD68">
        <f t="shared" ref="AD68:AD98" si="4">SUM(B68:AB68,AI68:AR68)-AC68</f>
        <v>950.11762046364493</v>
      </c>
      <c r="AE68">
        <f>'IDT-1'!F68</f>
        <v>0</v>
      </c>
      <c r="AF68" s="24"/>
      <c r="AG68">
        <f t="shared" ref="AG68:AG98" si="5">SUM(AD68:AF68)</f>
        <v>950.11762046364493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-70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7.4021400000000002</v>
      </c>
      <c r="E69">
        <f>GT_NG!T69</f>
        <v>9.9715998737772171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438.55731121394058</v>
      </c>
      <c r="P69" s="36">
        <v>38.651855675052808</v>
      </c>
      <c r="Q69" s="36">
        <v>7.73</v>
      </c>
      <c r="R69" s="38">
        <v>21.134909090909087</v>
      </c>
      <c r="S69" s="38">
        <v>0</v>
      </c>
      <c r="T69" s="37">
        <f>SUMPRODUCT(LTA!J69:AN69,LTA!J$101:AN$101,LTA!J$105:AN$105)</f>
        <v>26.04</v>
      </c>
      <c r="U69" s="37">
        <f>SUMPRODUCT(LTA!J69:AN69,LTA!J$102:AN$102,LTA!J$105:AN$105)</f>
        <v>396.34000000000009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-20</v>
      </c>
      <c r="AA69" s="75">
        <f>STOA!J69</f>
        <v>6.18</v>
      </c>
      <c r="AB69" s="75">
        <f>-STOA!P69</f>
        <v>0</v>
      </c>
      <c r="AC69">
        <f t="shared" si="3"/>
        <v>9.8242002614586159</v>
      </c>
      <c r="AD69">
        <f t="shared" si="4"/>
        <v>955.89633352194653</v>
      </c>
      <c r="AE69">
        <f>'IDT-1'!F69</f>
        <v>-10.956</v>
      </c>
      <c r="AF69" s="24"/>
      <c r="AG69">
        <f t="shared" si="5"/>
        <v>944.94033352194651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-55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7.4021400000000002</v>
      </c>
      <c r="E70">
        <f>GT_NG!T70</f>
        <v>9.9715998737772171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438.55731121394058</v>
      </c>
      <c r="P70" s="36">
        <v>38.651855675052808</v>
      </c>
      <c r="Q70" s="36">
        <v>7.73</v>
      </c>
      <c r="R70" s="38">
        <v>15.718181818181817</v>
      </c>
      <c r="S70" s="38">
        <v>0</v>
      </c>
      <c r="T70" s="37">
        <f>SUMPRODUCT(LTA!J70:AN70,LTA!J$101:AN$101,LTA!J$105:AN$105)</f>
        <v>19.440000000000001</v>
      </c>
      <c r="U70" s="37">
        <f>SUMPRODUCT(LTA!J70:AN70,LTA!J$102:AN$102,LTA!J$105:AN$105)</f>
        <v>386.29806000000008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-16</v>
      </c>
      <c r="AA70" s="75">
        <f>STOA!J70</f>
        <v>6.18</v>
      </c>
      <c r="AB70" s="75">
        <f>-STOA!P70</f>
        <v>0</v>
      </c>
      <c r="AC70">
        <f t="shared" si="3"/>
        <v>9.5945714793698347</v>
      </c>
      <c r="AD70">
        <f t="shared" si="4"/>
        <v>938.06729503130816</v>
      </c>
      <c r="AE70">
        <f>'IDT-1'!F70</f>
        <v>-15.569000000000001</v>
      </c>
      <c r="AF70" s="24"/>
      <c r="AG70">
        <f t="shared" si="5"/>
        <v>922.4982950313082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-55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7.4021400000000002</v>
      </c>
      <c r="E71">
        <f>GT_NG!T71</f>
        <v>9.9715998737772171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473.0247103713906</v>
      </c>
      <c r="P71" s="36">
        <v>38.651855675052808</v>
      </c>
      <c r="Q71" s="36">
        <v>7.73</v>
      </c>
      <c r="R71" s="38">
        <v>11.367999999999999</v>
      </c>
      <c r="S71" s="38">
        <v>0</v>
      </c>
      <c r="T71" s="37">
        <f>SUMPRODUCT(LTA!J71:AN71,LTA!J$101:AN$101,LTA!J$105:AN$105)</f>
        <v>15.34</v>
      </c>
      <c r="U71" s="37">
        <f>SUMPRODUCT(LTA!J71:AN71,LTA!J$102:AN$102,LTA!J$105:AN$105)</f>
        <v>378.27958000000001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-39</v>
      </c>
      <c r="AA71" s="75">
        <f>STOA!J71</f>
        <v>6.18</v>
      </c>
      <c r="AB71" s="75">
        <f>-STOA!P71</f>
        <v>0</v>
      </c>
      <c r="AC71">
        <f t="shared" si="3"/>
        <v>9.4688602872451462</v>
      </c>
      <c r="AD71">
        <f t="shared" si="4"/>
        <v>988.19174356270105</v>
      </c>
      <c r="AE71">
        <f>'IDT-1'!F71</f>
        <v>-34.597999999999999</v>
      </c>
      <c r="AF71" s="24"/>
      <c r="AG71">
        <f t="shared" si="5"/>
        <v>953.59374356270109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7.4021400000000002</v>
      </c>
      <c r="E72">
        <f>GT_NG!T72</f>
        <v>9.9816289038579313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482.37341824471076</v>
      </c>
      <c r="P72" s="36">
        <v>53.15</v>
      </c>
      <c r="Q72" s="36">
        <v>7.73</v>
      </c>
      <c r="R72" s="38">
        <v>6.6436363636363627</v>
      </c>
      <c r="S72" s="38">
        <v>0</v>
      </c>
      <c r="T72" s="37">
        <f>SUMPRODUCT(LTA!J72:AN72,LTA!J$101:AN$101,LTA!J$105:AN$105)</f>
        <v>16.62</v>
      </c>
      <c r="U72" s="37">
        <f>SUMPRODUCT(LTA!J72:AN72,LTA!J$102:AN$102,LTA!J$105:AN$105)</f>
        <v>371.41640000000001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-59</v>
      </c>
      <c r="AA72" s="75">
        <f>STOA!J72</f>
        <v>6.18</v>
      </c>
      <c r="AB72" s="75">
        <f>-STOA!P72</f>
        <v>0</v>
      </c>
      <c r="AC72">
        <f t="shared" si="3"/>
        <v>9.765657008498513</v>
      </c>
      <c r="AD72">
        <f t="shared" si="4"/>
        <v>981.44428443343202</v>
      </c>
      <c r="AE72">
        <f>'IDT-1'!F72</f>
        <v>-50.167000000000002</v>
      </c>
      <c r="AF72" s="24"/>
      <c r="AG72">
        <f t="shared" si="5"/>
        <v>931.27728443343199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7.4021400000000002</v>
      </c>
      <c r="E73">
        <f>GT_NG!T73</f>
        <v>9.9816289038579313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57.482716831308778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487.02349267914883</v>
      </c>
      <c r="P73" s="36">
        <v>53.15</v>
      </c>
      <c r="Q73" s="36">
        <v>7.73</v>
      </c>
      <c r="R73" s="38">
        <v>3.2810909090909095</v>
      </c>
      <c r="S73" s="38">
        <v>0</v>
      </c>
      <c r="T73" s="37">
        <f>SUMPRODUCT(LTA!J73:AN73,LTA!J$101:AN$101,LTA!J$105:AN$105)</f>
        <v>6.04</v>
      </c>
      <c r="U73" s="37">
        <f>SUMPRODUCT(LTA!J73:AN73,LTA!J$102:AN$102,LTA!J$105:AN$105)</f>
        <v>367.38911999999999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-55</v>
      </c>
      <c r="AA73" s="75">
        <f>STOA!J73</f>
        <v>6.18</v>
      </c>
      <c r="AB73" s="75">
        <f>-STOA!P73</f>
        <v>0</v>
      </c>
      <c r="AC73">
        <f t="shared" si="3"/>
        <v>9.7296186797667197</v>
      </c>
      <c r="AD73">
        <f t="shared" si="4"/>
        <v>985.42057064363962</v>
      </c>
      <c r="AE73">
        <f>'IDT-1'!F73</f>
        <v>-66.89</v>
      </c>
      <c r="AF73" s="24"/>
      <c r="AG73">
        <f t="shared" si="5"/>
        <v>918.53057064363963</v>
      </c>
      <c r="AI73" s="34">
        <f>PXIL!J73</f>
        <v>0</v>
      </c>
      <c r="AJ73" s="34">
        <f>PXIL!P73</f>
        <v>0</v>
      </c>
      <c r="AK73" s="34">
        <f>RTM_IEX!J73</f>
        <v>14.49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7.4021400000000002</v>
      </c>
      <c r="E74">
        <f>GT_NG!T74</f>
        <v>9.9816289038579313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57.482716831308778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495.38960203109366</v>
      </c>
      <c r="P74" s="36">
        <v>53.15</v>
      </c>
      <c r="Q74" s="36">
        <v>7.73</v>
      </c>
      <c r="R74" s="38">
        <v>0.76109090909090904</v>
      </c>
      <c r="S74" s="38">
        <v>0</v>
      </c>
      <c r="T74" s="37">
        <f>SUMPRODUCT(LTA!J74:AN74,LTA!J$101:AN$101,LTA!J$105:AN$105)</f>
        <v>1.58</v>
      </c>
      <c r="U74" s="37">
        <f>SUMPRODUCT(LTA!J74:AN74,LTA!J$102:AN$102,LTA!J$105:AN$105)</f>
        <v>365.33801999999997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-59</v>
      </c>
      <c r="AA74" s="75">
        <f>STOA!J74</f>
        <v>6.18</v>
      </c>
      <c r="AB74" s="75">
        <f>-STOA!P74</f>
        <v>0</v>
      </c>
      <c r="AC74">
        <f t="shared" si="3"/>
        <v>9.7592792721526145</v>
      </c>
      <c r="AD74">
        <f t="shared" si="4"/>
        <v>980.72591940319853</v>
      </c>
      <c r="AE74">
        <f>'IDT-1'!F74</f>
        <v>-73.067999999999998</v>
      </c>
      <c r="AF74" s="24"/>
      <c r="AG74">
        <f t="shared" si="5"/>
        <v>907.65791940319855</v>
      </c>
      <c r="AI74" s="34">
        <f>PXIL!J74</f>
        <v>0</v>
      </c>
      <c r="AJ74" s="34">
        <f>PXIL!P74</f>
        <v>0</v>
      </c>
      <c r="AK74" s="34">
        <f>RTM_IEX!J74</f>
        <v>14.49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7.4021400000000002</v>
      </c>
      <c r="E75">
        <f>GT_NG!T75</f>
        <v>9.988109393579073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57.482716831308778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503.49040539838404</v>
      </c>
      <c r="P75" s="36">
        <v>48.32</v>
      </c>
      <c r="Q75" s="36">
        <v>7.73</v>
      </c>
      <c r="R75" s="38">
        <v>0</v>
      </c>
      <c r="S75" s="38">
        <v>0</v>
      </c>
      <c r="T75" s="37">
        <f>SUMPRODUCT(LTA!J75:AN75,LTA!J$101:AN$101,LTA!J$105:AN$105)</f>
        <v>0.26</v>
      </c>
      <c r="U75" s="37">
        <f>SUMPRODUCT(LTA!J75:AN75,LTA!J$102:AN$102,LTA!J$105:AN$105)</f>
        <v>364.55895999999996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-72</v>
      </c>
      <c r="AA75" s="75">
        <f>STOA!J75</f>
        <v>6.27</v>
      </c>
      <c r="AB75" s="75">
        <f>-STOA!P75</f>
        <v>0</v>
      </c>
      <c r="AC75">
        <f t="shared" si="3"/>
        <v>9.8226707200604189</v>
      </c>
      <c r="AD75">
        <f t="shared" si="4"/>
        <v>945.67966090321147</v>
      </c>
      <c r="AE75">
        <f>'IDT-1'!F75</f>
        <v>-46.134</v>
      </c>
      <c r="AF75" s="24"/>
      <c r="AG75">
        <f t="shared" si="5"/>
        <v>899.54566090321146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-8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7.4021400000000002</v>
      </c>
      <c r="E76">
        <f>GT_NG!T76</f>
        <v>9.988109393579073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57.482716831308778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506.75432245704417</v>
      </c>
      <c r="P76" s="36">
        <v>53.15</v>
      </c>
      <c r="Q76" s="36">
        <v>7.73</v>
      </c>
      <c r="R76" s="38">
        <v>0</v>
      </c>
      <c r="S76" s="38">
        <v>0</v>
      </c>
      <c r="T76" s="37">
        <f>SUMPRODUCT(LTA!J76:AN76,LTA!J$101:AN$101,LTA!J$105:AN$105)</f>
        <v>0.04</v>
      </c>
      <c r="U76" s="37">
        <f>SUMPRODUCT(LTA!J76:AN76,LTA!J$102:AN$102,LTA!J$105:AN$105)</f>
        <v>364.78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-72</v>
      </c>
      <c r="AA76" s="75">
        <f>STOA!J76</f>
        <v>6.27</v>
      </c>
      <c r="AB76" s="75">
        <f>-STOA!P76</f>
        <v>0</v>
      </c>
      <c r="AC76">
        <f t="shared" si="3"/>
        <v>9.9382969797876015</v>
      </c>
      <c r="AD76">
        <f t="shared" si="4"/>
        <v>948.65899170214414</v>
      </c>
      <c r="AE76">
        <f>'IDT-1'!F76</f>
        <v>-13.04</v>
      </c>
      <c r="AF76" s="24"/>
      <c r="AG76">
        <f t="shared" si="5"/>
        <v>935.61899170214417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-13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7.4021400000000002</v>
      </c>
      <c r="E77">
        <f>GT_NG!T77</f>
        <v>9.988109393579073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57.482716831308778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531.97103716160984</v>
      </c>
      <c r="P77" s="36">
        <v>67.640000000000015</v>
      </c>
      <c r="Q77" s="36">
        <v>21.936932326621928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379.82999999999993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6.27</v>
      </c>
      <c r="AB77" s="75">
        <f>-STOA!P77</f>
        <v>0</v>
      </c>
      <c r="AC77">
        <f t="shared" si="3"/>
        <v>9.9233561471083807</v>
      </c>
      <c r="AD77">
        <f t="shared" si="4"/>
        <v>1087.5975795660111</v>
      </c>
      <c r="AE77">
        <f>'IDT-1'!F77</f>
        <v>-127</v>
      </c>
      <c r="AF77" s="24"/>
      <c r="AG77">
        <f t="shared" si="5"/>
        <v>960.59757956601106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-15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7.4021400000000002</v>
      </c>
      <c r="E78">
        <f>GT_NG!T78</f>
        <v>9.988109393579073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57.482716831308778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547.40494233780441</v>
      </c>
      <c r="P78" s="36">
        <v>67.640000000000015</v>
      </c>
      <c r="Q78" s="36">
        <v>21.936932326621928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380.08999999999992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6.27</v>
      </c>
      <c r="AB78" s="75">
        <f>-STOA!P78</f>
        <v>0</v>
      </c>
      <c r="AC78">
        <f t="shared" si="3"/>
        <v>10.105853150269869</v>
      </c>
      <c r="AD78">
        <f t="shared" si="4"/>
        <v>1098.1089877390441</v>
      </c>
      <c r="AE78">
        <f>'IDT-1'!F78</f>
        <v>-118.483</v>
      </c>
      <c r="AF78" s="24"/>
      <c r="AG78">
        <f t="shared" si="5"/>
        <v>979.62598773904415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7.4021400000000002</v>
      </c>
      <c r="E79">
        <f>GT_NG!T79</f>
        <v>9.988109393579073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57.482716831308778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653.3712713080331</v>
      </c>
      <c r="P79" s="36">
        <v>67.640000000000015</v>
      </c>
      <c r="Q79" s="36">
        <v>21.936932326621928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410.3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-137</v>
      </c>
      <c r="AA79" s="75">
        <f>STOA!J79</f>
        <v>6.37</v>
      </c>
      <c r="AB79" s="75">
        <f>-STOA!P79</f>
        <v>0</v>
      </c>
      <c r="AC79">
        <f t="shared" si="3"/>
        <v>12.432607040526687</v>
      </c>
      <c r="AD79">
        <f t="shared" si="4"/>
        <v>1105.0585628190161</v>
      </c>
      <c r="AE79">
        <f>'IDT-1'!F79</f>
        <v>-86.495999999999995</v>
      </c>
      <c r="AF79" s="24"/>
      <c r="AG79">
        <f t="shared" si="5"/>
        <v>1018.5625628190161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7.4021400000000002</v>
      </c>
      <c r="E80">
        <f>GT_NG!T80</f>
        <v>9.988109393579073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57.482716831308778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664.47455353673445</v>
      </c>
      <c r="P80" s="36">
        <v>67.640000000000015</v>
      </c>
      <c r="Q80" s="36">
        <v>21.936932326621928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410.71000000000004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-145</v>
      </c>
      <c r="AA80" s="75">
        <f>STOA!J80</f>
        <v>6.37</v>
      </c>
      <c r="AB80" s="75">
        <f>-STOA!P80</f>
        <v>0</v>
      </c>
      <c r="AC80">
        <f t="shared" si="3"/>
        <v>12.604948944316822</v>
      </c>
      <c r="AD80">
        <f t="shared" si="4"/>
        <v>1108.3995031439272</v>
      </c>
      <c r="AE80">
        <f>'IDT-1'!F80</f>
        <v>-86.495999999999995</v>
      </c>
      <c r="AF80" s="24"/>
      <c r="AG80">
        <f t="shared" si="5"/>
        <v>1021.9035031439272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7.4021400000000002</v>
      </c>
      <c r="E81">
        <f>GT_NG!T81</f>
        <v>9.988109393579073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57.482716831308778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664.47455353673445</v>
      </c>
      <c r="P81" s="36">
        <v>67.640000000000015</v>
      </c>
      <c r="Q81" s="36">
        <v>21.936932326621928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411.07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-129</v>
      </c>
      <c r="AA81" s="75">
        <f>STOA!J81</f>
        <v>6.37</v>
      </c>
      <c r="AB81" s="75">
        <f>-STOA!P81</f>
        <v>0</v>
      </c>
      <c r="AC81">
        <f t="shared" si="3"/>
        <v>12.462293628739745</v>
      </c>
      <c r="AD81">
        <f t="shared" si="4"/>
        <v>1144.5621584595044</v>
      </c>
      <c r="AE81">
        <f>'IDT-1'!F81</f>
        <v>-86.495999999999995</v>
      </c>
      <c r="AF81" s="24"/>
      <c r="AG81">
        <f t="shared" si="5"/>
        <v>1058.0661584595043</v>
      </c>
      <c r="AI81" s="34">
        <f>PXIL!J81</f>
        <v>0</v>
      </c>
      <c r="AJ81" s="34">
        <f>PXIL!P81</f>
        <v>0</v>
      </c>
      <c r="AK81" s="34">
        <f>RTM_IEX!J81</f>
        <v>9.66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7.4021400000000002</v>
      </c>
      <c r="E82">
        <f>GT_NG!T82</f>
        <v>9.988109393579073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57.482716831308778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644.18259193431481</v>
      </c>
      <c r="P82" s="36">
        <v>67.640000000000015</v>
      </c>
      <c r="Q82" s="36">
        <v>21.936932326621928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411.49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-98</v>
      </c>
      <c r="AA82" s="75">
        <f>STOA!J82</f>
        <v>6.37</v>
      </c>
      <c r="AB82" s="75">
        <f>-STOA!P82</f>
        <v>0</v>
      </c>
      <c r="AC82">
        <f t="shared" si="3"/>
        <v>12.012198413450397</v>
      </c>
      <c r="AD82">
        <f t="shared" si="4"/>
        <v>1156.140292072374</v>
      </c>
      <c r="AE82">
        <f>'IDT-1'!F82</f>
        <v>-86.495999999999995</v>
      </c>
      <c r="AF82" s="24"/>
      <c r="AG82">
        <f t="shared" si="5"/>
        <v>1069.6442920723739</v>
      </c>
      <c r="AI82" s="34">
        <f>PXIL!J82</f>
        <v>0</v>
      </c>
      <c r="AJ82" s="34">
        <f>PXIL!P82</f>
        <v>0</v>
      </c>
      <c r="AK82" s="34">
        <f>RTM_IEX!J82</f>
        <v>9.66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7.4021400000000002</v>
      </c>
      <c r="E83">
        <f>GT_NG!T83</f>
        <v>9.988109393579073</v>
      </c>
      <c r="F83">
        <f>GT_Spot!T83</f>
        <v>0</v>
      </c>
      <c r="G83">
        <f>PPCL_NG!T83</f>
        <v>29.998064640990904</v>
      </c>
      <c r="H83">
        <f>PPCL_Spot!T83</f>
        <v>0</v>
      </c>
      <c r="I83">
        <f>Bawana_NG!T83</f>
        <v>57.482716831308778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648.20322283778432</v>
      </c>
      <c r="P83" s="36">
        <v>67.640000000000015</v>
      </c>
      <c r="Q83" s="36">
        <v>21.936932326621928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411.34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-84</v>
      </c>
      <c r="AA83" s="75">
        <f>STOA!J83</f>
        <v>6.37</v>
      </c>
      <c r="AB83" s="75">
        <f>-STOA!P83</f>
        <v>0</v>
      </c>
      <c r="AC83">
        <f t="shared" si="3"/>
        <v>11.947469148930915</v>
      </c>
      <c r="AD83">
        <f t="shared" si="4"/>
        <v>1176.973716881354</v>
      </c>
      <c r="AE83">
        <f>'IDT-1'!F83</f>
        <v>-86.495999999999995</v>
      </c>
      <c r="AF83" s="24"/>
      <c r="AG83">
        <f t="shared" si="5"/>
        <v>1090.4777168813539</v>
      </c>
      <c r="AI83" s="34">
        <f>PXIL!J83</f>
        <v>0</v>
      </c>
      <c r="AJ83" s="34">
        <f>PXIL!P83</f>
        <v>0</v>
      </c>
      <c r="AK83" s="34">
        <f>RTM_IEX!J83</f>
        <v>12.56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7.4021400000000002</v>
      </c>
      <c r="E84">
        <f>GT_NG!T84</f>
        <v>9.988109393579073</v>
      </c>
      <c r="F84">
        <f>GT_Spot!T84</f>
        <v>0</v>
      </c>
      <c r="G84">
        <f>PPCL_NG!T84</f>
        <v>29.998064640990904</v>
      </c>
      <c r="H84">
        <f>PPCL_Spot!T84</f>
        <v>0</v>
      </c>
      <c r="I84">
        <f>Bawana_NG!T84</f>
        <v>57.482716831308778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648.20322283778432</v>
      </c>
      <c r="P84" s="36">
        <v>67.640000000000015</v>
      </c>
      <c r="Q84" s="36">
        <v>21.936932326621928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411.11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-73</v>
      </c>
      <c r="AA84" s="75">
        <f>STOA!J84</f>
        <v>6.37</v>
      </c>
      <c r="AB84" s="75">
        <f>-STOA!P84</f>
        <v>0</v>
      </c>
      <c r="AC84">
        <f t="shared" si="3"/>
        <v>11.847785746186767</v>
      </c>
      <c r="AD84">
        <f t="shared" si="4"/>
        <v>1187.8434002840982</v>
      </c>
      <c r="AE84">
        <f>'IDT-1'!F84</f>
        <v>-86.495999999999995</v>
      </c>
      <c r="AF84" s="24"/>
      <c r="AG84">
        <f t="shared" si="5"/>
        <v>1101.3474002840981</v>
      </c>
      <c r="AI84" s="34">
        <f>PXIL!J84</f>
        <v>0</v>
      </c>
      <c r="AJ84" s="34">
        <f>PXIL!P84</f>
        <v>0</v>
      </c>
      <c r="AK84" s="34">
        <f>RTM_IEX!J84</f>
        <v>12.56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7.4021400000000002</v>
      </c>
      <c r="E85">
        <f>GT_NG!T85</f>
        <v>10.224090121317158</v>
      </c>
      <c r="F85">
        <f>GT_Spot!T85</f>
        <v>0</v>
      </c>
      <c r="G85">
        <f>PPCL_NG!T85</f>
        <v>29.998064640990904</v>
      </c>
      <c r="H85">
        <f>PPCL_Spot!T85</f>
        <v>0</v>
      </c>
      <c r="I85">
        <f>Bawana_NG!T85</f>
        <v>57.482716831308778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625.67065277415747</v>
      </c>
      <c r="P85" s="36">
        <v>67.640000000000015</v>
      </c>
      <c r="Q85" s="36">
        <v>21.936932326621928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410.47999999999996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-61</v>
      </c>
      <c r="AA85" s="75">
        <f>STOA!J85</f>
        <v>6.37</v>
      </c>
      <c r="AB85" s="75">
        <f>-STOA!P85</f>
        <v>0</v>
      </c>
      <c r="AC85">
        <f t="shared" si="3"/>
        <v>11.428966229764601</v>
      </c>
      <c r="AD85">
        <f t="shared" si="4"/>
        <v>1164.7756304646314</v>
      </c>
      <c r="AE85">
        <f>'IDT-1'!F85</f>
        <v>-86.495999999999995</v>
      </c>
      <c r="AF85" s="24"/>
      <c r="AG85">
        <f t="shared" si="5"/>
        <v>1078.2796304646313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7.4021400000000002</v>
      </c>
      <c r="E86">
        <f>GT_NG!T86</f>
        <v>10.224090121317158</v>
      </c>
      <c r="F86">
        <f>GT_Spot!T86</f>
        <v>0</v>
      </c>
      <c r="G86">
        <f>PPCL_NG!T86</f>
        <v>29.998064640990904</v>
      </c>
      <c r="H86">
        <f>PPCL_Spot!T86</f>
        <v>0</v>
      </c>
      <c r="I86">
        <f>Bawana_NG!T86</f>
        <v>57.482716831308778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587.82012869358755</v>
      </c>
      <c r="P86" s="36">
        <v>67.640000000000015</v>
      </c>
      <c r="Q86" s="36">
        <v>21.936932326621928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410.19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-14</v>
      </c>
      <c r="AA86" s="75">
        <f>STOA!J86</f>
        <v>6.37</v>
      </c>
      <c r="AB86" s="75">
        <f>-STOA!P86</f>
        <v>0</v>
      </c>
      <c r="AC86">
        <f t="shared" si="3"/>
        <v>10.676057624312405</v>
      </c>
      <c r="AD86">
        <f t="shared" si="4"/>
        <v>1174.3880149895137</v>
      </c>
      <c r="AE86">
        <f>'IDT-1'!F86</f>
        <v>-86.495999999999995</v>
      </c>
      <c r="AF86" s="24"/>
      <c r="AG86">
        <f t="shared" si="5"/>
        <v>1087.8920149895137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7.4021400000000002</v>
      </c>
      <c r="E87">
        <f>GT_NG!T87</f>
        <v>10.224090121317158</v>
      </c>
      <c r="F87">
        <f>GT_Spot!T87</f>
        <v>0</v>
      </c>
      <c r="G87">
        <f>PPCL_NG!T87</f>
        <v>30.16</v>
      </c>
      <c r="H87">
        <f>PPCL_Spot!T87</f>
        <v>0</v>
      </c>
      <c r="I87">
        <f>Bawana_NG!T87</f>
        <v>57.482716831308778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575.46920737263667</v>
      </c>
      <c r="P87" s="36">
        <v>67.640000000000015</v>
      </c>
      <c r="Q87" s="36">
        <v>21.936932326621928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409.37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6.27</v>
      </c>
      <c r="AB87" s="75">
        <f>-STOA!P87</f>
        <v>0</v>
      </c>
      <c r="AC87">
        <f t="shared" si="3"/>
        <v>10.702748588202443</v>
      </c>
      <c r="AD87">
        <f t="shared" si="4"/>
        <v>1145.2523380636819</v>
      </c>
      <c r="AE87">
        <f>'IDT-1'!F87</f>
        <v>-84.012</v>
      </c>
      <c r="AF87" s="24"/>
      <c r="AG87">
        <f t="shared" si="5"/>
        <v>1061.240338063682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7.4021400000000002</v>
      </c>
      <c r="E88">
        <f>GT_NG!T88</f>
        <v>10.224090121317158</v>
      </c>
      <c r="F88">
        <f>GT_Spot!T88</f>
        <v>0</v>
      </c>
      <c r="G88">
        <f>PPCL_NG!T88</f>
        <v>30.16</v>
      </c>
      <c r="H88">
        <f>PPCL_Spot!T88</f>
        <v>0</v>
      </c>
      <c r="I88">
        <f>Bawana_NG!T88</f>
        <v>57.482716831308778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575.46909668686521</v>
      </c>
      <c r="P88" s="36">
        <v>67.640000000000015</v>
      </c>
      <c r="Q88" s="36">
        <v>21.936932326621928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408.96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6.27</v>
      </c>
      <c r="AB88" s="75">
        <f>-STOA!P88</f>
        <v>0</v>
      </c>
      <c r="AC88">
        <f t="shared" si="3"/>
        <v>10.699139614167656</v>
      </c>
      <c r="AD88">
        <f t="shared" si="4"/>
        <v>1144.8458363519453</v>
      </c>
      <c r="AE88">
        <f>'IDT-1'!F88</f>
        <v>-76.866</v>
      </c>
      <c r="AF88" s="24"/>
      <c r="AG88">
        <f t="shared" si="5"/>
        <v>1067.9798363519453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7.4021400000000002</v>
      </c>
      <c r="E89">
        <f>GT_NG!T89</f>
        <v>10.224090121317158</v>
      </c>
      <c r="F89">
        <f>GT_Spot!T89</f>
        <v>0</v>
      </c>
      <c r="G89">
        <f>PPCL_NG!T89</f>
        <v>30.16</v>
      </c>
      <c r="H89">
        <f>PPCL_Spot!T89</f>
        <v>0</v>
      </c>
      <c r="I89">
        <f>Bawana_NG!T89</f>
        <v>57.482716831308778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579.87043757440938</v>
      </c>
      <c r="P89" s="36">
        <v>67.640000000000015</v>
      </c>
      <c r="Q89" s="36">
        <v>21.936932326621928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412.78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-14.6</v>
      </c>
      <c r="AA89" s="75">
        <f>STOA!J89</f>
        <v>6.27</v>
      </c>
      <c r="AB89" s="75">
        <f>-STOA!P89</f>
        <v>0</v>
      </c>
      <c r="AC89">
        <f t="shared" si="3"/>
        <v>11.034279988635026</v>
      </c>
      <c r="AD89">
        <f t="shared" si="4"/>
        <v>1123.1320368650222</v>
      </c>
      <c r="AE89">
        <f>'IDT-1'!F89</f>
        <v>-53.548000000000002</v>
      </c>
      <c r="AF89" s="24"/>
      <c r="AG89">
        <f t="shared" si="5"/>
        <v>1069.5840368650222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-45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7.4021400000000002</v>
      </c>
      <c r="E90">
        <f>GT_NG!T90</f>
        <v>10.224090121317158</v>
      </c>
      <c r="F90">
        <f>GT_Spot!T90</f>
        <v>0</v>
      </c>
      <c r="G90">
        <f>PPCL_NG!T90</f>
        <v>30.16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604.60267404428839</v>
      </c>
      <c r="P90" s="36">
        <v>67.640000000000015</v>
      </c>
      <c r="Q90" s="36">
        <v>21.936932326621928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412.74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6.27</v>
      </c>
      <c r="AB90" s="75">
        <f>-STOA!P90</f>
        <v>0</v>
      </c>
      <c r="AC90">
        <f t="shared" si="3"/>
        <v>11.132775017411976</v>
      </c>
      <c r="AD90">
        <f t="shared" si="4"/>
        <v>1163.5557794045408</v>
      </c>
      <c r="AE90">
        <f>'IDT-1'!F90</f>
        <v>-54.026000000000003</v>
      </c>
      <c r="AF90" s="24"/>
      <c r="AG90">
        <f t="shared" si="5"/>
        <v>1109.5297794045407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-45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7.4021400000000002</v>
      </c>
      <c r="E91">
        <f>GT_NG!T91</f>
        <v>10.224090121317158</v>
      </c>
      <c r="F91">
        <f>GT_Spot!T91</f>
        <v>0</v>
      </c>
      <c r="G91">
        <f>PPCL_NG!T91</f>
        <v>30.16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574.49607046230437</v>
      </c>
      <c r="P91" s="36">
        <v>67.640000000000015</v>
      </c>
      <c r="Q91" s="36">
        <v>21.936932326621928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412.48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6.27</v>
      </c>
      <c r="AB91" s="75">
        <f>-STOA!P91</f>
        <v>0</v>
      </c>
      <c r="AC91">
        <f t="shared" si="3"/>
        <v>10.95433018111247</v>
      </c>
      <c r="AD91">
        <f t="shared" si="4"/>
        <v>1123.3676206588564</v>
      </c>
      <c r="AE91">
        <f>'IDT-1'!F91</f>
        <v>-36.25</v>
      </c>
      <c r="AF91" s="24"/>
      <c r="AG91">
        <f t="shared" si="5"/>
        <v>1087.1176206588564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-55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7.4021400000000002</v>
      </c>
      <c r="E92">
        <f>GT_NG!T92</f>
        <v>10.224090121317158</v>
      </c>
      <c r="F92">
        <f>GT_Spot!T92</f>
        <v>0</v>
      </c>
      <c r="G92">
        <f>PPCL_NG!T92</f>
        <v>30.16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574.05642147367837</v>
      </c>
      <c r="P92" s="36">
        <v>67.640000000000015</v>
      </c>
      <c r="Q92" s="36">
        <v>21.936932326621928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412.45000000000005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6.27</v>
      </c>
      <c r="AB92" s="75">
        <f>-STOA!P92</f>
        <v>0</v>
      </c>
      <c r="AC92">
        <f t="shared" si="3"/>
        <v>10.950197270012561</v>
      </c>
      <c r="AD92">
        <f t="shared" si="4"/>
        <v>1122.9021045813304</v>
      </c>
      <c r="AE92">
        <f>'IDT-1'!F92</f>
        <v>-18.023</v>
      </c>
      <c r="AF92" s="24"/>
      <c r="AG92">
        <f t="shared" si="5"/>
        <v>1104.8791045813305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-55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7.4021400000000002</v>
      </c>
      <c r="E93">
        <f>GT_NG!T93</f>
        <v>10.587026116259478</v>
      </c>
      <c r="F93">
        <f>GT_Spot!T93</f>
        <v>0</v>
      </c>
      <c r="G93">
        <f>PPCL_NG!T93</f>
        <v>30.16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573.22183195524781</v>
      </c>
      <c r="P93" s="36">
        <v>67.640000000000015</v>
      </c>
      <c r="Q93" s="36">
        <v>21.936932326621928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412.13000000000005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6.27</v>
      </c>
      <c r="AB93" s="75">
        <f>-STOA!P93</f>
        <v>0</v>
      </c>
      <c r="AC93">
        <f t="shared" si="3"/>
        <v>10.98762135661684</v>
      </c>
      <c r="AD93">
        <f t="shared" si="4"/>
        <v>1117.0730269712378</v>
      </c>
      <c r="AE93">
        <f>'IDT-1'!F93</f>
        <v>-7.7530000000000001</v>
      </c>
      <c r="AF93" s="24"/>
      <c r="AG93">
        <f t="shared" si="5"/>
        <v>1109.3200269712379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-60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7.4021400000000002</v>
      </c>
      <c r="E94">
        <f>GT_NG!T94</f>
        <v>10.587026116259478</v>
      </c>
      <c r="F94">
        <f>GT_Spot!T94</f>
        <v>0</v>
      </c>
      <c r="G94">
        <f>PPCL_NG!T94</f>
        <v>30.16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572.69883180461284</v>
      </c>
      <c r="P94" s="36">
        <v>67.640000000000015</v>
      </c>
      <c r="Q94" s="36">
        <v>21.936932326621928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412.11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6.27</v>
      </c>
      <c r="AB94" s="75">
        <f>-STOA!P94</f>
        <v>0</v>
      </c>
      <c r="AC94">
        <f t="shared" si="3"/>
        <v>10.982842955291252</v>
      </c>
      <c r="AD94">
        <f t="shared" si="4"/>
        <v>1116.5348052219283</v>
      </c>
      <c r="AE94">
        <f>'IDT-1'!F94</f>
        <v>0</v>
      </c>
      <c r="AF94" s="24"/>
      <c r="AG94">
        <f t="shared" si="5"/>
        <v>1116.5348052219283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-60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7.4021400000000002</v>
      </c>
      <c r="E95">
        <f>GT_NG!T95</f>
        <v>10.587026116259478</v>
      </c>
      <c r="F95">
        <f>GT_Spot!T95</f>
        <v>0</v>
      </c>
      <c r="G95">
        <f>PPCL_NG!T95</f>
        <v>30.16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536.14639284600355</v>
      </c>
      <c r="P95" s="36">
        <v>67.640000000000015</v>
      </c>
      <c r="Q95" s="36">
        <v>21.936932326621928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411.25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27.06</v>
      </c>
      <c r="Z95" s="34">
        <f>IEX!P95</f>
        <v>0</v>
      </c>
      <c r="AA95" s="75">
        <f>STOA!J95</f>
        <v>6.18</v>
      </c>
      <c r="AB95" s="75">
        <f>-STOA!P95</f>
        <v>0</v>
      </c>
      <c r="AC95">
        <f t="shared" si="3"/>
        <v>10.358261841123774</v>
      </c>
      <c r="AD95">
        <f t="shared" si="4"/>
        <v>1166.7169473774868</v>
      </c>
      <c r="AE95">
        <f>'IDT-1'!F95</f>
        <v>0</v>
      </c>
      <c r="AF95" s="24"/>
      <c r="AG95">
        <f t="shared" si="5"/>
        <v>1166.7169473774868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7.4021400000000002</v>
      </c>
      <c r="E96">
        <f>GT_NG!T96</f>
        <v>10.587026116259478</v>
      </c>
      <c r="F96">
        <f>GT_Spot!T96</f>
        <v>0</v>
      </c>
      <c r="G96">
        <f>PPCL_NG!T96</f>
        <v>30.16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518.02015366665648</v>
      </c>
      <c r="P96" s="36">
        <v>67.640000000000015</v>
      </c>
      <c r="Q96" s="36">
        <v>21.936932326621928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410.04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37.69</v>
      </c>
      <c r="Z96" s="34">
        <f>IEX!P96</f>
        <v>0</v>
      </c>
      <c r="AA96" s="75">
        <f>STOA!J96</f>
        <v>6.18</v>
      </c>
      <c r="AB96" s="75">
        <f>-STOA!P96</f>
        <v>0</v>
      </c>
      <c r="AC96">
        <f t="shared" si="3"/>
        <v>10.281646936345521</v>
      </c>
      <c r="AD96">
        <f t="shared" si="4"/>
        <v>1158.0873231029179</v>
      </c>
      <c r="AE96">
        <f>'IDT-1'!F96</f>
        <v>0</v>
      </c>
      <c r="AF96" s="24"/>
      <c r="AG96">
        <f t="shared" si="5"/>
        <v>1158.0873231029179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7.4021400000000002</v>
      </c>
      <c r="E97">
        <f>GT_NG!T97</f>
        <v>10.587026116259478</v>
      </c>
      <c r="F97">
        <f>GT_Spot!T97</f>
        <v>0</v>
      </c>
      <c r="G97">
        <f>PPCL_NG!T97</f>
        <v>30.16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505.37150292152216</v>
      </c>
      <c r="P97" s="36">
        <v>67.640000000000015</v>
      </c>
      <c r="Q97" s="36">
        <v>21.936932326621928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409.35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28.02</v>
      </c>
      <c r="Z97" s="34">
        <f>IEX!P97</f>
        <v>0</v>
      </c>
      <c r="AA97" s="75">
        <f>STOA!J97</f>
        <v>6.18</v>
      </c>
      <c r="AB97" s="75">
        <f>-STOA!P97</f>
        <v>0</v>
      </c>
      <c r="AC97">
        <f t="shared" si="3"/>
        <v>10.079170809788337</v>
      </c>
      <c r="AD97">
        <f t="shared" si="4"/>
        <v>1135.2811484843407</v>
      </c>
      <c r="AE97">
        <f>'IDT-1'!F97</f>
        <v>0</v>
      </c>
      <c r="AF97" s="24"/>
      <c r="AG97">
        <f t="shared" si="5"/>
        <v>1135.2811484843407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7.4021400000000002</v>
      </c>
      <c r="E98">
        <f>GT_NG!T98</f>
        <v>10.587026116259478</v>
      </c>
      <c r="F98">
        <f>GT_Spot!T98</f>
        <v>0</v>
      </c>
      <c r="G98">
        <f>PPCL_NG!T98</f>
        <v>30.16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501.49994256310896</v>
      </c>
      <c r="P98" s="36">
        <v>67.640000000000015</v>
      </c>
      <c r="Q98" s="36">
        <v>21.936932326621928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409.3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24.16</v>
      </c>
      <c r="Z98" s="34">
        <f>IEX!P98</f>
        <v>0</v>
      </c>
      <c r="AA98" s="75">
        <f>STOA!J98</f>
        <v>6.18</v>
      </c>
      <c r="AB98" s="75">
        <f>-STOA!P98</f>
        <v>0</v>
      </c>
      <c r="AC98">
        <f t="shared" si="3"/>
        <v>10.010693078634301</v>
      </c>
      <c r="AD98">
        <f t="shared" si="4"/>
        <v>1127.5680658570816</v>
      </c>
      <c r="AE98">
        <f>'IDT-1'!F98</f>
        <v>0</v>
      </c>
      <c r="AF98" s="24"/>
      <c r="AG98">
        <f t="shared" si="5"/>
        <v>1127.5680658570816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0.17413083000000001</v>
      </c>
      <c r="E99">
        <f t="shared" si="6"/>
        <v>0.24920171924500223</v>
      </c>
      <c r="F99">
        <f t="shared" si="6"/>
        <v>0</v>
      </c>
      <c r="G99">
        <f t="shared" si="6"/>
        <v>0.72337866363460346</v>
      </c>
      <c r="H99">
        <f t="shared" si="6"/>
        <v>0</v>
      </c>
      <c r="I99">
        <f t="shared" si="6"/>
        <v>1.4011841183418303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12.234501587651431</v>
      </c>
      <c r="P99" s="36">
        <f t="shared" si="6"/>
        <v>1.3093206347285802</v>
      </c>
      <c r="Q99" s="36">
        <f t="shared" si="6"/>
        <v>0.35599542357081559</v>
      </c>
      <c r="R99" s="38">
        <f>SUM(R3:R98)/4000</f>
        <v>0.23811581818181801</v>
      </c>
      <c r="S99" s="38">
        <f t="shared" si="6"/>
        <v>0</v>
      </c>
      <c r="T99" s="37">
        <f t="shared" si="6"/>
        <v>0.70240999999999998</v>
      </c>
      <c r="U99" s="37">
        <f t="shared" si="6"/>
        <v>9.4017673999999971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0.2176575</v>
      </c>
      <c r="Z99" s="34">
        <f t="shared" si="6"/>
        <v>-0.55740000000000001</v>
      </c>
      <c r="AA99" s="75">
        <f t="shared" si="6"/>
        <v>0.14934999999999987</v>
      </c>
      <c r="AB99" s="75">
        <f t="shared" si="6"/>
        <v>0</v>
      </c>
      <c r="AC99">
        <f t="shared" si="6"/>
        <v>0.25159085282904337</v>
      </c>
      <c r="AD99">
        <f t="shared" si="6"/>
        <v>25.776657842525033</v>
      </c>
      <c r="AE99">
        <f t="shared" si="6"/>
        <v>-0.39277999999999996</v>
      </c>
      <c r="AG99">
        <f t="shared" si="6"/>
        <v>25.383877842525038</v>
      </c>
      <c r="AI99">
        <f t="shared" si="6"/>
        <v>0</v>
      </c>
      <c r="AJ99">
        <f t="shared" si="6"/>
        <v>0</v>
      </c>
      <c r="AK99">
        <f t="shared" si="6"/>
        <v>0.14638499999999996</v>
      </c>
      <c r="AL99">
        <f t="shared" si="6"/>
        <v>-0.71775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45201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6">
      <c r="A3" t="s">
        <v>45</v>
      </c>
      <c r="D3">
        <f>TWEPL!S3</f>
        <v>1.1518200000000001</v>
      </c>
      <c r="E3">
        <f>GT_NG!S3</f>
        <v>2.0787983824378973</v>
      </c>
      <c r="F3">
        <f>GT_Spot!S3</f>
        <v>0</v>
      </c>
      <c r="G3">
        <f>PPCL_NG!S3</f>
        <v>46.656989871621185</v>
      </c>
      <c r="H3">
        <f>PPCL_Spot!S3</f>
        <v>0</v>
      </c>
      <c r="I3">
        <f>Bawana_NG!S3</f>
        <v>19.280911282317909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43.77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33.82</v>
      </c>
      <c r="AB3" s="75">
        <f>-STOA!Q3</f>
        <v>0</v>
      </c>
      <c r="AC3">
        <f>SUMIF(B3:AB3,"&gt;0")*$AC$2-SUMIF(B3:AB3,"&lt;0")*($AC$2/(1-$AC$2))+SUMIF(AI3:AR3,"&gt;0")*$AC$2-SUMIF(AI3:AR3,"&lt;0")*($AC$2/(1-$AC$2))</f>
        <v>1.2914749719201175</v>
      </c>
      <c r="AD3">
        <f>SUM(B3:AB3,AI3:AR3)-AC3</f>
        <v>145.46704456445687</v>
      </c>
      <c r="AE3">
        <f>'IDT-1'!E3</f>
        <v>0</v>
      </c>
      <c r="AF3" s="24"/>
      <c r="AG3">
        <f>SUM(AD3:AF3)+AT3</f>
        <v>145.46704456445687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1.1518200000000001</v>
      </c>
      <c r="E4">
        <f>GT_NG!S4</f>
        <v>2.0787983824378973</v>
      </c>
      <c r="F4">
        <f>GT_Spot!S4</f>
        <v>0</v>
      </c>
      <c r="G4">
        <f>PPCL_NG!S4</f>
        <v>46.656989871621185</v>
      </c>
      <c r="H4">
        <f>PPCL_Spot!S4</f>
        <v>0</v>
      </c>
      <c r="I4">
        <f>Bawana_NG!S4</f>
        <v>19.280911282317909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35.46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33.82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1.2183469719201174</v>
      </c>
      <c r="AD4">
        <f t="shared" ref="AD4:AD67" si="1">SUM(B4:AB4,AI4:AR4)-AC4</f>
        <v>137.23017256445686</v>
      </c>
      <c r="AE4">
        <f>'IDT-1'!E4</f>
        <v>0</v>
      </c>
      <c r="AF4" s="24"/>
      <c r="AG4">
        <f t="shared" ref="AG4:AG67" si="2">SUM(AD4:AF4)+AT4</f>
        <v>137.23017256445686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1.1518200000000001</v>
      </c>
      <c r="E5">
        <f>GT_NG!S5</f>
        <v>2.0787983824378973</v>
      </c>
      <c r="F5">
        <f>GT_Spot!S5</f>
        <v>0</v>
      </c>
      <c r="G5">
        <f>PPCL_NG!S5</f>
        <v>46.656989871621185</v>
      </c>
      <c r="H5">
        <f>PPCL_Spot!S5</f>
        <v>0</v>
      </c>
      <c r="I5">
        <f>Bawana_NG!S5</f>
        <v>19.280911282317909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29.86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33.82</v>
      </c>
      <c r="AB5" s="75">
        <f>-STOA!Q5</f>
        <v>0</v>
      </c>
      <c r="AC5">
        <f t="shared" si="0"/>
        <v>1.1690669719201174</v>
      </c>
      <c r="AD5">
        <f t="shared" si="1"/>
        <v>131.67945256445685</v>
      </c>
      <c r="AE5">
        <f>'IDT-1'!E5</f>
        <v>0</v>
      </c>
      <c r="AF5" s="24"/>
      <c r="AG5">
        <f t="shared" si="2"/>
        <v>131.67945256445685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1.1518200000000001</v>
      </c>
      <c r="E6">
        <f>GT_NG!S6</f>
        <v>2.0787983824378973</v>
      </c>
      <c r="F6">
        <f>GT_Spot!S6</f>
        <v>0</v>
      </c>
      <c r="G6">
        <f>PPCL_NG!S6</f>
        <v>46.656989871621185</v>
      </c>
      <c r="H6">
        <f>PPCL_Spot!S6</f>
        <v>0</v>
      </c>
      <c r="I6">
        <f>Bawana_NG!S6</f>
        <v>19.280911282317909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29.86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33.82</v>
      </c>
      <c r="AB6" s="75">
        <f>-STOA!Q6</f>
        <v>0</v>
      </c>
      <c r="AC6">
        <f t="shared" si="0"/>
        <v>1.1690669719201174</v>
      </c>
      <c r="AD6">
        <f t="shared" si="1"/>
        <v>131.67945256445685</v>
      </c>
      <c r="AE6">
        <f>'IDT-1'!E6</f>
        <v>0</v>
      </c>
      <c r="AF6" s="24"/>
      <c r="AG6">
        <f t="shared" si="2"/>
        <v>131.67945256445685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1.1518200000000001</v>
      </c>
      <c r="E7">
        <f>GT_NG!S7</f>
        <v>2.0787983824378973</v>
      </c>
      <c r="F7">
        <f>GT_Spot!S7</f>
        <v>0</v>
      </c>
      <c r="G7">
        <f>PPCL_NG!S7</f>
        <v>46.656989871621185</v>
      </c>
      <c r="H7">
        <f>PPCL_Spot!S7</f>
        <v>0</v>
      </c>
      <c r="I7">
        <f>Bawana_NG!S7</f>
        <v>19.280911282317909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28.02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33.82</v>
      </c>
      <c r="AB7" s="75">
        <f>-STOA!Q7</f>
        <v>0</v>
      </c>
      <c r="AC7">
        <f t="shared" si="0"/>
        <v>1.1528749719201175</v>
      </c>
      <c r="AD7">
        <f t="shared" si="1"/>
        <v>129.85564456445687</v>
      </c>
      <c r="AE7">
        <f>'IDT-1'!E7</f>
        <v>0</v>
      </c>
      <c r="AF7" s="24"/>
      <c r="AG7">
        <f t="shared" si="2"/>
        <v>129.85564456445687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1.1518200000000001</v>
      </c>
      <c r="E8">
        <f>GT_NG!S8</f>
        <v>2.0794158944116825</v>
      </c>
      <c r="F8">
        <f>GT_Spot!S8</f>
        <v>0</v>
      </c>
      <c r="G8">
        <f>PPCL_NG!S8</f>
        <v>46.656989871621185</v>
      </c>
      <c r="H8">
        <f>PPCL_Spot!S8</f>
        <v>0</v>
      </c>
      <c r="I8">
        <f>Bawana_NG!S8</f>
        <v>19.280911282317909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27.06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33.82</v>
      </c>
      <c r="AB8" s="75">
        <f>-STOA!Q8</f>
        <v>0</v>
      </c>
      <c r="AC8">
        <f t="shared" si="0"/>
        <v>1.1444324060254869</v>
      </c>
      <c r="AD8">
        <f t="shared" si="1"/>
        <v>128.9047046423253</v>
      </c>
      <c r="AE8">
        <f>'IDT-1'!E8</f>
        <v>0</v>
      </c>
      <c r="AF8" s="24"/>
      <c r="AG8">
        <f t="shared" si="2"/>
        <v>128.9047046423253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1.1518200000000001</v>
      </c>
      <c r="E9">
        <f>GT_NG!S9</f>
        <v>2.0794158944116825</v>
      </c>
      <c r="F9">
        <f>GT_Spot!S9</f>
        <v>0</v>
      </c>
      <c r="G9">
        <f>PPCL_NG!S9</f>
        <v>46.656989871621185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27.06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33.82</v>
      </c>
      <c r="AB9" s="75">
        <f>-STOA!Q9</f>
        <v>0</v>
      </c>
      <c r="AC9">
        <f t="shared" si="0"/>
        <v>1.1480404082215763</v>
      </c>
      <c r="AD9">
        <f t="shared" si="1"/>
        <v>129.31109688968479</v>
      </c>
      <c r="AE9">
        <f>'IDT-1'!E9</f>
        <v>0</v>
      </c>
      <c r="AF9" s="24"/>
      <c r="AG9">
        <f t="shared" si="2"/>
        <v>129.31109688968479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1.1518200000000001</v>
      </c>
      <c r="E10">
        <f>GT_NG!S10</f>
        <v>2.0794158944116825</v>
      </c>
      <c r="F10">
        <f>GT_Spot!S10</f>
        <v>0</v>
      </c>
      <c r="G10">
        <f>PPCL_NG!S10</f>
        <v>46.656989871621185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24.25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33.82</v>
      </c>
      <c r="AB10" s="75">
        <f>-STOA!Q10</f>
        <v>0</v>
      </c>
      <c r="AC10">
        <f t="shared" si="0"/>
        <v>1.1233124082215762</v>
      </c>
      <c r="AD10">
        <f t="shared" si="1"/>
        <v>126.5258248896848</v>
      </c>
      <c r="AE10">
        <f>'IDT-1'!E10</f>
        <v>0</v>
      </c>
      <c r="AF10" s="24"/>
      <c r="AG10">
        <f t="shared" si="2"/>
        <v>126.5258248896848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1.1518200000000001</v>
      </c>
      <c r="E11">
        <f>GT_NG!S11</f>
        <v>2.0794158944116825</v>
      </c>
      <c r="F11">
        <f>GT_Spot!S11</f>
        <v>0</v>
      </c>
      <c r="G11">
        <f>PPCL_NG!S11</f>
        <v>46.656989871621185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22.42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33.82</v>
      </c>
      <c r="AB11" s="75">
        <f>-STOA!Q11</f>
        <v>0</v>
      </c>
      <c r="AC11">
        <f t="shared" si="0"/>
        <v>1.1072084082215763</v>
      </c>
      <c r="AD11">
        <f t="shared" si="1"/>
        <v>124.71192888968481</v>
      </c>
      <c r="AE11">
        <f>'IDT-1'!E11</f>
        <v>0</v>
      </c>
      <c r="AF11" s="24"/>
      <c r="AG11">
        <f t="shared" si="2"/>
        <v>124.71192888968481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1.1518200000000001</v>
      </c>
      <c r="E12">
        <f>GT_NG!S12</f>
        <v>2.0794158944116825</v>
      </c>
      <c r="F12">
        <f>GT_Spot!S12</f>
        <v>0</v>
      </c>
      <c r="G12">
        <f>PPCL_NG!S12</f>
        <v>46.656989871621185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22.42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33.82</v>
      </c>
      <c r="AB12" s="75">
        <f>-STOA!Q12</f>
        <v>0</v>
      </c>
      <c r="AC12">
        <f t="shared" si="0"/>
        <v>1.1072084082215763</v>
      </c>
      <c r="AD12">
        <f t="shared" si="1"/>
        <v>124.71192888968481</v>
      </c>
      <c r="AE12">
        <f>'IDT-1'!E12</f>
        <v>0</v>
      </c>
      <c r="AF12" s="24"/>
      <c r="AG12">
        <f t="shared" si="2"/>
        <v>124.71192888968481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1.1518200000000001</v>
      </c>
      <c r="E13">
        <f>GT_NG!S13</f>
        <v>2.0794158944116825</v>
      </c>
      <c r="F13">
        <f>GT_Spot!S13</f>
        <v>0</v>
      </c>
      <c r="G13">
        <f>PPCL_NG!S13</f>
        <v>46.656989871621185</v>
      </c>
      <c r="H13">
        <f>PPCL_Spot!S13</f>
        <v>0</v>
      </c>
      <c r="I13">
        <f>Bawana_NG!S13</f>
        <v>19.99907445971586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21.45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33.82</v>
      </c>
      <c r="AB13" s="75">
        <f>-STOA!Q13</f>
        <v>0</v>
      </c>
      <c r="AC13">
        <f t="shared" si="0"/>
        <v>1.1013842419865889</v>
      </c>
      <c r="AD13">
        <f t="shared" si="1"/>
        <v>124.05591598376215</v>
      </c>
      <c r="AE13">
        <f>'IDT-1'!E13</f>
        <v>0</v>
      </c>
      <c r="AF13" s="24"/>
      <c r="AG13">
        <f t="shared" si="2"/>
        <v>124.05591598376215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1.1518200000000001</v>
      </c>
      <c r="E14">
        <f>GT_NG!S14</f>
        <v>2.080568461328232</v>
      </c>
      <c r="F14">
        <f>GT_Spot!S14</f>
        <v>0</v>
      </c>
      <c r="G14">
        <f>PPCL_NG!S14</f>
        <v>46.656989871621185</v>
      </c>
      <c r="H14">
        <f>PPCL_Spot!S14</f>
        <v>0</v>
      </c>
      <c r="I14">
        <f>Bawana_NG!S14</f>
        <v>19.99907445971586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21.45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33.82</v>
      </c>
      <c r="AB14" s="75">
        <f>-STOA!Q14</f>
        <v>0</v>
      </c>
      <c r="AC14">
        <f t="shared" si="0"/>
        <v>1.1013943845754546</v>
      </c>
      <c r="AD14">
        <f t="shared" si="1"/>
        <v>124.05705840808983</v>
      </c>
      <c r="AE14">
        <f>'IDT-1'!E14</f>
        <v>0</v>
      </c>
      <c r="AF14" s="24"/>
      <c r="AG14">
        <f t="shared" si="2"/>
        <v>124.05705840808983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1.1518200000000001</v>
      </c>
      <c r="E15">
        <f>GT_NG!S15</f>
        <v>2.080568461328232</v>
      </c>
      <c r="F15">
        <f>GT_Spot!S15</f>
        <v>0</v>
      </c>
      <c r="G15">
        <f>PPCL_NG!S15</f>
        <v>46.656989871621185</v>
      </c>
      <c r="H15">
        <f>PPCL_Spot!S15</f>
        <v>0</v>
      </c>
      <c r="I15">
        <f>Bawana_NG!S15</f>
        <v>19.99907445971586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19.62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33.82</v>
      </c>
      <c r="AB15" s="75">
        <f>-STOA!Q15</f>
        <v>0</v>
      </c>
      <c r="AC15">
        <f t="shared" si="0"/>
        <v>1.0852903845754545</v>
      </c>
      <c r="AD15">
        <f t="shared" si="1"/>
        <v>122.24316240808982</v>
      </c>
      <c r="AE15">
        <f>'IDT-1'!E15</f>
        <v>0</v>
      </c>
      <c r="AF15" s="24"/>
      <c r="AG15">
        <f t="shared" si="2"/>
        <v>122.24316240808982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1.1518200000000001</v>
      </c>
      <c r="E16">
        <f>GT_NG!S16</f>
        <v>2.080568461328232</v>
      </c>
      <c r="F16">
        <f>GT_Spot!S16</f>
        <v>0</v>
      </c>
      <c r="G16">
        <f>PPCL_NG!S16</f>
        <v>46.656989871621185</v>
      </c>
      <c r="H16">
        <f>PPCL_Spot!S16</f>
        <v>0</v>
      </c>
      <c r="I16">
        <f>Bawana_NG!S16</f>
        <v>19.99907445971586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19.62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33.82</v>
      </c>
      <c r="AB16" s="75">
        <f>-STOA!Q16</f>
        <v>0</v>
      </c>
      <c r="AC16">
        <f t="shared" si="0"/>
        <v>1.0852903845754545</v>
      </c>
      <c r="AD16">
        <f t="shared" si="1"/>
        <v>122.24316240808982</v>
      </c>
      <c r="AE16">
        <f>'IDT-1'!E16</f>
        <v>0</v>
      </c>
      <c r="AF16" s="24"/>
      <c r="AG16">
        <f t="shared" si="2"/>
        <v>122.24316240808982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1.1518200000000001</v>
      </c>
      <c r="E17">
        <f>GT_NG!S17</f>
        <v>2.080568461328232</v>
      </c>
      <c r="F17">
        <f>GT_Spot!S17</f>
        <v>0</v>
      </c>
      <c r="G17">
        <f>PPCL_NG!S17</f>
        <v>46.656989871621185</v>
      </c>
      <c r="H17">
        <f>PPCL_Spot!S17</f>
        <v>0</v>
      </c>
      <c r="I17">
        <f>Bawana_NG!S17</f>
        <v>19.99907445971586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17.78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33.82</v>
      </c>
      <c r="AB17" s="75">
        <f>-STOA!Q17</f>
        <v>0</v>
      </c>
      <c r="AC17">
        <f t="shared" si="0"/>
        <v>1.0690983845754545</v>
      </c>
      <c r="AD17">
        <f t="shared" si="1"/>
        <v>120.41935440808982</v>
      </c>
      <c r="AE17">
        <f>'IDT-1'!E17</f>
        <v>0</v>
      </c>
      <c r="AF17" s="24"/>
      <c r="AG17">
        <f t="shared" si="2"/>
        <v>120.41935440808982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1.1518200000000001</v>
      </c>
      <c r="E18">
        <f>GT_NG!S18</f>
        <v>2.080568461328232</v>
      </c>
      <c r="F18">
        <f>GT_Spot!S18</f>
        <v>0</v>
      </c>
      <c r="G18">
        <f>PPCL_NG!S18</f>
        <v>46.656989871621185</v>
      </c>
      <c r="H18">
        <f>PPCL_Spot!S18</f>
        <v>0</v>
      </c>
      <c r="I18">
        <f>Bawana_NG!S18</f>
        <v>19.99907445971586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17.78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33.82</v>
      </c>
      <c r="AB18" s="75">
        <f>-STOA!Q18</f>
        <v>0</v>
      </c>
      <c r="AC18">
        <f t="shared" si="0"/>
        <v>1.0690983845754545</v>
      </c>
      <c r="AD18">
        <f t="shared" si="1"/>
        <v>120.41935440808982</v>
      </c>
      <c r="AE18">
        <f>'IDT-1'!E18</f>
        <v>0</v>
      </c>
      <c r="AF18" s="24"/>
      <c r="AG18">
        <f t="shared" si="2"/>
        <v>120.41935440808982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1.1518200000000001</v>
      </c>
      <c r="E19">
        <f>GT_NG!S19</f>
        <v>2.080568461328232</v>
      </c>
      <c r="F19">
        <f>GT_Spot!S19</f>
        <v>0</v>
      </c>
      <c r="G19">
        <f>PPCL_NG!S19</f>
        <v>47.560028385265468</v>
      </c>
      <c r="H19">
        <f>PPCL_Spot!S19</f>
        <v>0</v>
      </c>
      <c r="I19">
        <f>Bawana_NG!S19</f>
        <v>19.99907445971586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17.78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33.82</v>
      </c>
      <c r="AB19" s="75">
        <f>-STOA!Q19</f>
        <v>0</v>
      </c>
      <c r="AC19">
        <f t="shared" si="0"/>
        <v>1.0770451234955243</v>
      </c>
      <c r="AD19">
        <f t="shared" si="1"/>
        <v>121.31444618281405</v>
      </c>
      <c r="AE19">
        <f>'IDT-1'!E19</f>
        <v>0</v>
      </c>
      <c r="AF19" s="24"/>
      <c r="AG19">
        <f t="shared" si="2"/>
        <v>121.31444618281405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1.1518200000000001</v>
      </c>
      <c r="E20">
        <f>GT_NG!S20</f>
        <v>2.080568461328232</v>
      </c>
      <c r="F20">
        <f>GT_Spot!S20</f>
        <v>0</v>
      </c>
      <c r="G20">
        <f>PPCL_NG!S20</f>
        <v>47.560028385265468</v>
      </c>
      <c r="H20">
        <f>PPCL_Spot!S20</f>
        <v>0</v>
      </c>
      <c r="I20">
        <f>Bawana_NG!S20</f>
        <v>19.99907445971586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16.809999999999999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33.82</v>
      </c>
      <c r="AB20" s="75">
        <f>-STOA!Q20</f>
        <v>0</v>
      </c>
      <c r="AC20">
        <f t="shared" si="0"/>
        <v>1.0685091234955244</v>
      </c>
      <c r="AD20">
        <f t="shared" si="1"/>
        <v>120.35298218281405</v>
      </c>
      <c r="AE20">
        <f>'IDT-1'!E20</f>
        <v>0</v>
      </c>
      <c r="AF20" s="24"/>
      <c r="AG20">
        <f t="shared" si="2"/>
        <v>120.35298218281405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1.1518200000000001</v>
      </c>
      <c r="E21">
        <f>GT_NG!S21</f>
        <v>2.080568461328232</v>
      </c>
      <c r="F21">
        <f>GT_Spot!S21</f>
        <v>0</v>
      </c>
      <c r="G21">
        <f>PPCL_NG!S21</f>
        <v>47.560028385265468</v>
      </c>
      <c r="H21">
        <f>PPCL_Spot!S21</f>
        <v>0</v>
      </c>
      <c r="I21">
        <f>Bawana_NG!S21</f>
        <v>19.99907445971586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16.809999999999999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33.82</v>
      </c>
      <c r="AB21" s="75">
        <f>-STOA!Q21</f>
        <v>0</v>
      </c>
      <c r="AC21">
        <f t="shared" si="0"/>
        <v>1.0685091234955244</v>
      </c>
      <c r="AD21">
        <f t="shared" si="1"/>
        <v>120.35298218281405</v>
      </c>
      <c r="AE21">
        <f>'IDT-1'!E21</f>
        <v>0</v>
      </c>
      <c r="AF21" s="24"/>
      <c r="AG21">
        <f t="shared" si="2"/>
        <v>120.35298218281405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1.1518200000000001</v>
      </c>
      <c r="E22">
        <f>GT_NG!S22</f>
        <v>2.080568461328232</v>
      </c>
      <c r="F22">
        <f>GT_Spot!S22</f>
        <v>0</v>
      </c>
      <c r="G22">
        <f>PPCL_NG!S22</f>
        <v>47.560028385265468</v>
      </c>
      <c r="H22">
        <f>PPCL_Spot!S22</f>
        <v>0</v>
      </c>
      <c r="I22">
        <f>Bawana_NG!S22</f>
        <v>19.99907445971586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16.809999999999999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33.82</v>
      </c>
      <c r="AB22" s="75">
        <f>-STOA!Q22</f>
        <v>0</v>
      </c>
      <c r="AC22">
        <f t="shared" si="0"/>
        <v>1.0685091234955244</v>
      </c>
      <c r="AD22">
        <f t="shared" si="1"/>
        <v>120.35298218281405</v>
      </c>
      <c r="AE22">
        <f>'IDT-1'!E22</f>
        <v>0</v>
      </c>
      <c r="AF22" s="24"/>
      <c r="AG22">
        <f t="shared" si="2"/>
        <v>120.35298218281405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1.1518200000000001</v>
      </c>
      <c r="E23">
        <f>GT_NG!S23</f>
        <v>2.080568461328232</v>
      </c>
      <c r="F23">
        <f>GT_Spot!S23</f>
        <v>0</v>
      </c>
      <c r="G23">
        <f>PPCL_NG!S23</f>
        <v>47.560028385265468</v>
      </c>
      <c r="H23">
        <f>PPCL_Spot!S23</f>
        <v>0</v>
      </c>
      <c r="I23">
        <f>Bawana_NG!S23</f>
        <v>19.99907445971586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15.85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33.82</v>
      </c>
      <c r="AB23" s="75">
        <f>-STOA!Q23</f>
        <v>0</v>
      </c>
      <c r="AC23">
        <f t="shared" si="0"/>
        <v>1.0600611234955242</v>
      </c>
      <c r="AD23">
        <f t="shared" si="1"/>
        <v>119.40143018281404</v>
      </c>
      <c r="AE23">
        <f>'IDT-1'!E23</f>
        <v>0</v>
      </c>
      <c r="AF23" s="24"/>
      <c r="AG23">
        <f t="shared" si="2"/>
        <v>119.40143018281404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1.1518200000000001</v>
      </c>
      <c r="E24">
        <f>GT_NG!S24</f>
        <v>2.080568461328232</v>
      </c>
      <c r="F24">
        <f>GT_Spot!S24</f>
        <v>0</v>
      </c>
      <c r="G24">
        <f>PPCL_NG!S24</f>
        <v>47.58</v>
      </c>
      <c r="H24">
        <f>PPCL_Spot!S24</f>
        <v>0</v>
      </c>
      <c r="I24">
        <f>Bawana_NG!S24</f>
        <v>19.99907445971586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16.809999999999999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33.82</v>
      </c>
      <c r="AB24" s="75">
        <f>-STOA!Q24</f>
        <v>0</v>
      </c>
      <c r="AC24">
        <f t="shared" si="0"/>
        <v>1.0686848737051882</v>
      </c>
      <c r="AD24">
        <f t="shared" si="1"/>
        <v>120.3727780473389</v>
      </c>
      <c r="AE24">
        <f>'IDT-1'!E24</f>
        <v>0</v>
      </c>
      <c r="AF24" s="24"/>
      <c r="AG24">
        <f t="shared" si="2"/>
        <v>120.3727780473389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1.1518200000000001</v>
      </c>
      <c r="E25">
        <f>GT_NG!S25</f>
        <v>2.080568461328232</v>
      </c>
      <c r="F25">
        <f>GT_Spot!S25</f>
        <v>0</v>
      </c>
      <c r="G25">
        <f>PPCL_NG!S25</f>
        <v>47.58</v>
      </c>
      <c r="H25">
        <f>PPCL_Spot!S25</f>
        <v>0</v>
      </c>
      <c r="I25">
        <f>Bawana_NG!S25</f>
        <v>19.99907445971586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16.809999999999999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33.82</v>
      </c>
      <c r="AB25" s="75">
        <f>-STOA!Q25</f>
        <v>0</v>
      </c>
      <c r="AC25">
        <f t="shared" si="0"/>
        <v>1.0686848737051882</v>
      </c>
      <c r="AD25">
        <f t="shared" si="1"/>
        <v>120.3727780473389</v>
      </c>
      <c r="AE25">
        <f>'IDT-1'!E25</f>
        <v>0</v>
      </c>
      <c r="AF25" s="24"/>
      <c r="AG25">
        <f t="shared" si="2"/>
        <v>120.3727780473389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1.1518200000000001</v>
      </c>
      <c r="E26">
        <f>GT_NG!S26</f>
        <v>2.080568461328232</v>
      </c>
      <c r="F26">
        <f>GT_Spot!S26</f>
        <v>0</v>
      </c>
      <c r="G26">
        <f>PPCL_NG!S26</f>
        <v>47.58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15.85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33.82</v>
      </c>
      <c r="AB26" s="75">
        <f>-STOA!Q26</f>
        <v>0</v>
      </c>
      <c r="AC26">
        <f t="shared" si="0"/>
        <v>1.0575250399401754</v>
      </c>
      <c r="AD26">
        <f t="shared" si="1"/>
        <v>119.11577495326156</v>
      </c>
      <c r="AE26">
        <f>'IDT-1'!E26</f>
        <v>0</v>
      </c>
      <c r="AF26" s="24"/>
      <c r="AG26">
        <f t="shared" si="2"/>
        <v>119.11577495326156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1.1518200000000001</v>
      </c>
      <c r="E27">
        <f>GT_NG!S27</f>
        <v>2.080568461328232</v>
      </c>
      <c r="F27">
        <f>GT_Spot!S27</f>
        <v>0</v>
      </c>
      <c r="G27">
        <f>PPCL_NG!S27</f>
        <v>47.58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15.85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33.82</v>
      </c>
      <c r="AB27" s="75">
        <f>-STOA!Q27</f>
        <v>0</v>
      </c>
      <c r="AC27">
        <f t="shared" si="0"/>
        <v>1.0575250399401754</v>
      </c>
      <c r="AD27">
        <f t="shared" si="1"/>
        <v>119.11577495326156</v>
      </c>
      <c r="AE27">
        <f>'IDT-1'!E27</f>
        <v>0</v>
      </c>
      <c r="AF27" s="24"/>
      <c r="AG27">
        <f t="shared" si="2"/>
        <v>119.11577495326156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1.1518200000000001</v>
      </c>
      <c r="E28">
        <f>GT_NG!S28</f>
        <v>2.080568461328232</v>
      </c>
      <c r="F28">
        <f>GT_Spot!S28</f>
        <v>0</v>
      </c>
      <c r="G28">
        <f>PPCL_NG!S28</f>
        <v>47.58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16.809999999999999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33.82</v>
      </c>
      <c r="AB28" s="75">
        <f>-STOA!Q28</f>
        <v>0</v>
      </c>
      <c r="AC28">
        <f t="shared" si="0"/>
        <v>1.0659730399401754</v>
      </c>
      <c r="AD28">
        <f t="shared" si="1"/>
        <v>120.06732695326157</v>
      </c>
      <c r="AE28">
        <f>'IDT-1'!E28</f>
        <v>0</v>
      </c>
      <c r="AF28" s="24"/>
      <c r="AG28">
        <f t="shared" si="2"/>
        <v>120.06732695326157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1.1518200000000001</v>
      </c>
      <c r="E29">
        <f>GT_NG!S29</f>
        <v>2.080568461328232</v>
      </c>
      <c r="F29">
        <f>GT_Spot!S29</f>
        <v>0</v>
      </c>
      <c r="G29">
        <f>PPCL_NG!S29</f>
        <v>47.58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18.649999999999999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33.82</v>
      </c>
      <c r="AB29" s="75">
        <f>-STOA!Q29</f>
        <v>0</v>
      </c>
      <c r="AC29">
        <f t="shared" si="0"/>
        <v>1.0821650399401754</v>
      </c>
      <c r="AD29">
        <f t="shared" si="1"/>
        <v>121.89113495326157</v>
      </c>
      <c r="AE29">
        <f>'IDT-1'!E29</f>
        <v>0</v>
      </c>
      <c r="AF29" s="24"/>
      <c r="AG29">
        <f t="shared" si="2"/>
        <v>121.89113495326157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1.1518200000000001</v>
      </c>
      <c r="E30">
        <f>GT_NG!S30</f>
        <v>2.080568461328232</v>
      </c>
      <c r="F30">
        <f>GT_Spot!S30</f>
        <v>0</v>
      </c>
      <c r="G30">
        <f>PPCL_NG!S30</f>
        <v>47.58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21.45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33.82</v>
      </c>
      <c r="AB30" s="75">
        <f>-STOA!Q30</f>
        <v>0</v>
      </c>
      <c r="AC30">
        <f t="shared" si="0"/>
        <v>1.1068050399401757</v>
      </c>
      <c r="AD30">
        <f t="shared" si="1"/>
        <v>124.66649495326159</v>
      </c>
      <c r="AE30">
        <f>'IDT-1'!E30</f>
        <v>0</v>
      </c>
      <c r="AF30" s="24"/>
      <c r="AG30">
        <f t="shared" si="2"/>
        <v>124.66649495326159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1.1518200000000001</v>
      </c>
      <c r="E31">
        <f>GT_NG!S31</f>
        <v>2.080568461328232</v>
      </c>
      <c r="F31">
        <f>GT_Spot!S31</f>
        <v>0</v>
      </c>
      <c r="G31">
        <f>PPCL_NG!S31</f>
        <v>47.58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22.42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33.82</v>
      </c>
      <c r="AB31" s="75">
        <f>-STOA!Q31</f>
        <v>0</v>
      </c>
      <c r="AC31">
        <f t="shared" si="0"/>
        <v>1.1153410399401755</v>
      </c>
      <c r="AD31">
        <f t="shared" si="1"/>
        <v>125.62795895326158</v>
      </c>
      <c r="AE31">
        <f>'IDT-1'!E31</f>
        <v>0</v>
      </c>
      <c r="AF31" s="24"/>
      <c r="AG31">
        <f t="shared" si="2"/>
        <v>125.62795895326158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1.1518200000000001</v>
      </c>
      <c r="E32">
        <f>GT_NG!S32</f>
        <v>2.080568461328232</v>
      </c>
      <c r="F32">
        <f>GT_Spot!S32</f>
        <v>0</v>
      </c>
      <c r="G32">
        <f>PPCL_NG!S32</f>
        <v>47.58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26.19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33.82</v>
      </c>
      <c r="AB32" s="75">
        <f>-STOA!Q32</f>
        <v>0</v>
      </c>
      <c r="AC32">
        <f t="shared" si="0"/>
        <v>1.1485170399401754</v>
      </c>
      <c r="AD32">
        <f t="shared" si="1"/>
        <v>129.36478295326157</v>
      </c>
      <c r="AE32">
        <f>'IDT-1'!E32</f>
        <v>0</v>
      </c>
      <c r="AF32" s="24"/>
      <c r="AG32">
        <f t="shared" si="2"/>
        <v>129.36478295326157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1.1518200000000001</v>
      </c>
      <c r="E33">
        <f>GT_NG!S33</f>
        <v>2.080568461328232</v>
      </c>
      <c r="F33">
        <f>GT_Spot!S33</f>
        <v>0</v>
      </c>
      <c r="G33">
        <f>PPCL_NG!S33</f>
        <v>47.58</v>
      </c>
      <c r="H33">
        <f>PPCL_Spot!S33</f>
        <v>0</v>
      </c>
      <c r="I33">
        <f>Bawana_NG!S33</f>
        <v>19.99907445971586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23.48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33.82</v>
      </c>
      <c r="AB33" s="75">
        <f>-STOA!Q33</f>
        <v>0</v>
      </c>
      <c r="AC33">
        <f t="shared" si="0"/>
        <v>1.1273808737051882</v>
      </c>
      <c r="AD33">
        <f t="shared" si="1"/>
        <v>126.98408204733892</v>
      </c>
      <c r="AE33">
        <f>'IDT-1'!E33</f>
        <v>0</v>
      </c>
      <c r="AF33" s="24"/>
      <c r="AG33">
        <f t="shared" si="2"/>
        <v>126.98408204733892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1.1518200000000001</v>
      </c>
      <c r="E34">
        <f>GT_NG!S34</f>
        <v>2.080568461328232</v>
      </c>
      <c r="F34">
        <f>GT_Spot!S34</f>
        <v>0</v>
      </c>
      <c r="G34">
        <f>PPCL_NG!S34</f>
        <v>47.58</v>
      </c>
      <c r="H34">
        <f>PPCL_Spot!S34</f>
        <v>0</v>
      </c>
      <c r="I34">
        <f>Bawana_NG!S34</f>
        <v>19.99907445971586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26.67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33.82</v>
      </c>
      <c r="AB34" s="75">
        <f>-STOA!Q34</f>
        <v>0</v>
      </c>
      <c r="AC34">
        <f t="shared" si="0"/>
        <v>1.1554528737051881</v>
      </c>
      <c r="AD34">
        <f t="shared" si="1"/>
        <v>130.1460100473389</v>
      </c>
      <c r="AE34">
        <f>'IDT-1'!E34</f>
        <v>0</v>
      </c>
      <c r="AF34" s="24"/>
      <c r="AG34">
        <f t="shared" si="2"/>
        <v>130.1460100473389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1.1518200000000001</v>
      </c>
      <c r="E35">
        <f>GT_NG!S35</f>
        <v>2.080568461328232</v>
      </c>
      <c r="F35">
        <f>GT_Spot!S35</f>
        <v>0</v>
      </c>
      <c r="G35">
        <f>PPCL_NG!S35</f>
        <v>47.27</v>
      </c>
      <c r="H35">
        <f>PPCL_Spot!S35</f>
        <v>0</v>
      </c>
      <c r="I35">
        <f>Bawana_NG!S35</f>
        <v>19.99907445971586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28.41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33.82</v>
      </c>
      <c r="AB35" s="75">
        <f>-STOA!Q35</f>
        <v>0</v>
      </c>
      <c r="AC35">
        <f t="shared" si="0"/>
        <v>1.1680368737051881</v>
      </c>
      <c r="AD35">
        <f t="shared" si="1"/>
        <v>131.56342604733891</v>
      </c>
      <c r="AE35">
        <f>'IDT-1'!E35</f>
        <v>0</v>
      </c>
      <c r="AF35" s="24"/>
      <c r="AG35">
        <f t="shared" si="2"/>
        <v>131.56342604733891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1.1518200000000001</v>
      </c>
      <c r="E36">
        <f>GT_NG!S36</f>
        <v>2.080568461328232</v>
      </c>
      <c r="F36">
        <f>GT_Spot!S36</f>
        <v>0</v>
      </c>
      <c r="G36">
        <f>PPCL_NG!S36</f>
        <v>47.27</v>
      </c>
      <c r="H36">
        <f>PPCL_Spot!S36</f>
        <v>0</v>
      </c>
      <c r="I36">
        <f>Bawana_NG!S36</f>
        <v>19.99907445971586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29.67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33.82</v>
      </c>
      <c r="AB36" s="75">
        <f>-STOA!Q36</f>
        <v>0</v>
      </c>
      <c r="AC36">
        <f t="shared" si="0"/>
        <v>1.1791248737051883</v>
      </c>
      <c r="AD36">
        <f t="shared" si="1"/>
        <v>132.81233804733893</v>
      </c>
      <c r="AE36">
        <f>'IDT-1'!E36</f>
        <v>0</v>
      </c>
      <c r="AF36" s="24"/>
      <c r="AG36">
        <f t="shared" si="2"/>
        <v>132.81233804733893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1.1518200000000001</v>
      </c>
      <c r="E37">
        <f>GT_NG!S37</f>
        <v>2.080568461328232</v>
      </c>
      <c r="F37">
        <f>GT_Spot!S37</f>
        <v>0</v>
      </c>
      <c r="G37">
        <f>PPCL_NG!S37</f>
        <v>47.27</v>
      </c>
      <c r="H37">
        <f>PPCL_Spot!S37</f>
        <v>0</v>
      </c>
      <c r="I37">
        <f>Bawana_NG!S37</f>
        <v>19.99907445971586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30.63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33.82</v>
      </c>
      <c r="AB37" s="75">
        <f>-STOA!Q37</f>
        <v>0</v>
      </c>
      <c r="AC37">
        <f t="shared" si="0"/>
        <v>1.187572873705188</v>
      </c>
      <c r="AD37">
        <f t="shared" si="1"/>
        <v>133.76389004733889</v>
      </c>
      <c r="AE37">
        <f>'IDT-1'!E37</f>
        <v>0</v>
      </c>
      <c r="AF37" s="24"/>
      <c r="AG37">
        <f t="shared" si="2"/>
        <v>133.76389004733889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1.1518200000000001</v>
      </c>
      <c r="E38">
        <f>GT_NG!S38</f>
        <v>2.080568461328232</v>
      </c>
      <c r="F38">
        <f>GT_Spot!S38</f>
        <v>0</v>
      </c>
      <c r="G38">
        <f>PPCL_NG!S38</f>
        <v>47.27</v>
      </c>
      <c r="H38">
        <f>PPCL_Spot!S38</f>
        <v>0</v>
      </c>
      <c r="I38">
        <f>Bawana_NG!S38</f>
        <v>19.99907445971586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31.6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33.82</v>
      </c>
      <c r="AB38" s="75">
        <f>-STOA!Q38</f>
        <v>0</v>
      </c>
      <c r="AC38">
        <f t="shared" si="0"/>
        <v>1.1961088737051879</v>
      </c>
      <c r="AD38">
        <f t="shared" si="1"/>
        <v>134.7253540473389</v>
      </c>
      <c r="AE38">
        <f>'IDT-1'!E38</f>
        <v>0</v>
      </c>
      <c r="AF38" s="24"/>
      <c r="AG38">
        <f t="shared" si="2"/>
        <v>134.7253540473389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1.1518200000000001</v>
      </c>
      <c r="E39">
        <f>GT_NG!S39</f>
        <v>2.080568461328232</v>
      </c>
      <c r="F39">
        <f>GT_Spot!S39</f>
        <v>0</v>
      </c>
      <c r="G39">
        <f>PPCL_NG!S39</f>
        <v>47.27</v>
      </c>
      <c r="H39">
        <f>PPCL_Spot!S39</f>
        <v>0</v>
      </c>
      <c r="I39">
        <f>Bawana_NG!S39</f>
        <v>19.99907445971586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19.91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57.980000000000004</v>
      </c>
      <c r="AB39" s="75">
        <f>-STOA!Q39</f>
        <v>0</v>
      </c>
      <c r="AC39">
        <f t="shared" si="0"/>
        <v>1.305844873705188</v>
      </c>
      <c r="AD39">
        <f t="shared" si="1"/>
        <v>147.0856180473389</v>
      </c>
      <c r="AE39">
        <f>'IDT-1'!E39</f>
        <v>0</v>
      </c>
      <c r="AF39" s="24"/>
      <c r="AG39">
        <f t="shared" si="2"/>
        <v>147.0856180473389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1.1518200000000001</v>
      </c>
      <c r="E40">
        <f>GT_NG!S40</f>
        <v>2.080568461328232</v>
      </c>
      <c r="F40">
        <f>GT_Spot!S40</f>
        <v>0</v>
      </c>
      <c r="G40">
        <f>PPCL_NG!S40</f>
        <v>47.27</v>
      </c>
      <c r="H40">
        <f>PPCL_Spot!S40</f>
        <v>0</v>
      </c>
      <c r="I40">
        <f>Bawana_NG!S40</f>
        <v>19.99907445971586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13.82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57.980000000000004</v>
      </c>
      <c r="AB40" s="75">
        <f>-STOA!Q40</f>
        <v>0</v>
      </c>
      <c r="AC40">
        <f t="shared" si="0"/>
        <v>1.2522528737051881</v>
      </c>
      <c r="AD40">
        <f t="shared" si="1"/>
        <v>141.04921004733893</v>
      </c>
      <c r="AE40">
        <f>'IDT-1'!E40</f>
        <v>0</v>
      </c>
      <c r="AF40" s="24"/>
      <c r="AG40">
        <f t="shared" si="2"/>
        <v>141.04921004733893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1.1518200000000001</v>
      </c>
      <c r="E41">
        <f>GT_NG!S41</f>
        <v>2.0794158944116825</v>
      </c>
      <c r="F41">
        <f>GT_Spot!S41</f>
        <v>0</v>
      </c>
      <c r="G41">
        <f>PPCL_NG!S41</f>
        <v>47.27</v>
      </c>
      <c r="H41">
        <f>PPCL_Spot!S41</f>
        <v>0</v>
      </c>
      <c r="I41">
        <f>Bawana_NG!S41</f>
        <v>19.99907445971586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16.62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57.980000000000004</v>
      </c>
      <c r="AB41" s="75">
        <f>-STOA!Q41</f>
        <v>0</v>
      </c>
      <c r="AC41">
        <f t="shared" si="0"/>
        <v>1.2768827311163224</v>
      </c>
      <c r="AD41">
        <f t="shared" si="1"/>
        <v>143.82342762301121</v>
      </c>
      <c r="AE41">
        <f>'IDT-1'!E41</f>
        <v>0</v>
      </c>
      <c r="AF41" s="24"/>
      <c r="AG41">
        <f t="shared" si="2"/>
        <v>143.82342762301121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1.1518200000000001</v>
      </c>
      <c r="E42">
        <f>GT_NG!S42</f>
        <v>2.0794158944116825</v>
      </c>
      <c r="F42">
        <f>GT_Spot!S42</f>
        <v>0</v>
      </c>
      <c r="G42">
        <f>PPCL_NG!S42</f>
        <v>47.27</v>
      </c>
      <c r="H42">
        <f>PPCL_Spot!S42</f>
        <v>0</v>
      </c>
      <c r="I42">
        <f>Bawana_NG!S42</f>
        <v>19.99907445971586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17.59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57.980000000000004</v>
      </c>
      <c r="AB42" s="75">
        <f>-STOA!Q42</f>
        <v>0</v>
      </c>
      <c r="AC42">
        <f t="shared" si="0"/>
        <v>1.2854187311163228</v>
      </c>
      <c r="AD42">
        <f t="shared" si="1"/>
        <v>144.78489162301125</v>
      </c>
      <c r="AE42">
        <f>'IDT-1'!E42</f>
        <v>0</v>
      </c>
      <c r="AF42" s="24"/>
      <c r="AG42">
        <f t="shared" si="2"/>
        <v>144.78489162301125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1.1518200000000001</v>
      </c>
      <c r="E43">
        <f>GT_NG!S43</f>
        <v>2.0794158944116825</v>
      </c>
      <c r="F43">
        <f>GT_Spot!S43</f>
        <v>0</v>
      </c>
      <c r="G43">
        <f>PPCL_NG!S43</f>
        <v>46.29</v>
      </c>
      <c r="H43">
        <f>PPCL_Spot!S43</f>
        <v>0</v>
      </c>
      <c r="I43">
        <f>Bawana_NG!S43</f>
        <v>19.99907445971586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20.39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57.980000000000004</v>
      </c>
      <c r="AB43" s="75">
        <f>-STOA!Q43</f>
        <v>0</v>
      </c>
      <c r="AC43">
        <f t="shared" si="0"/>
        <v>1.3014347311163226</v>
      </c>
      <c r="AD43">
        <f t="shared" si="1"/>
        <v>146.58887562301123</v>
      </c>
      <c r="AE43">
        <f>'IDT-1'!E43</f>
        <v>0</v>
      </c>
      <c r="AF43" s="24"/>
      <c r="AG43">
        <f t="shared" si="2"/>
        <v>146.58887562301123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1.1518200000000001</v>
      </c>
      <c r="E44">
        <f>GT_NG!S44</f>
        <v>2.0787983824378973</v>
      </c>
      <c r="F44">
        <f>GT_Spot!S44</f>
        <v>0</v>
      </c>
      <c r="G44">
        <f>PPCL_NG!S44</f>
        <v>46.29</v>
      </c>
      <c r="H44">
        <f>PPCL_Spot!S44</f>
        <v>0</v>
      </c>
      <c r="I44">
        <f>Bawana_NG!S44</f>
        <v>19.99907445971586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22.22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57.980000000000004</v>
      </c>
      <c r="AB44" s="75">
        <f>-STOA!Q44</f>
        <v>0</v>
      </c>
      <c r="AC44">
        <f t="shared" si="0"/>
        <v>1.3175332970109532</v>
      </c>
      <c r="AD44">
        <f t="shared" si="1"/>
        <v>148.40215954514281</v>
      </c>
      <c r="AE44">
        <f>'IDT-1'!E44</f>
        <v>0</v>
      </c>
      <c r="AF44" s="24"/>
      <c r="AG44">
        <f t="shared" si="2"/>
        <v>148.40215954514281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1.1518200000000001</v>
      </c>
      <c r="E45">
        <f>GT_NG!S45</f>
        <v>2.0787983824378973</v>
      </c>
      <c r="F45">
        <f>GT_Spot!S45</f>
        <v>0</v>
      </c>
      <c r="G45">
        <f>PPCL_NG!S45</f>
        <v>46.29</v>
      </c>
      <c r="H45">
        <f>PPCL_Spot!S45</f>
        <v>0</v>
      </c>
      <c r="I45">
        <f>Bawana_NG!S45</f>
        <v>19.99907445971586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24.06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57.980000000000004</v>
      </c>
      <c r="AB45" s="75">
        <f>-STOA!Q45</f>
        <v>0</v>
      </c>
      <c r="AC45">
        <f t="shared" si="0"/>
        <v>1.3337252970109532</v>
      </c>
      <c r="AD45">
        <f t="shared" si="1"/>
        <v>150.22596754514282</v>
      </c>
      <c r="AE45">
        <f>'IDT-1'!E45</f>
        <v>0</v>
      </c>
      <c r="AF45" s="24"/>
      <c r="AG45">
        <f t="shared" si="2"/>
        <v>150.22596754514282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1.1518200000000001</v>
      </c>
      <c r="E46">
        <f>GT_NG!S46</f>
        <v>2.0787983824378973</v>
      </c>
      <c r="F46">
        <f>GT_Spot!S46</f>
        <v>0</v>
      </c>
      <c r="G46">
        <f>PPCL_NG!S46</f>
        <v>46.29</v>
      </c>
      <c r="H46">
        <f>PPCL_Spot!S46</f>
        <v>0</v>
      </c>
      <c r="I46">
        <f>Bawana_NG!S46</f>
        <v>19.99907445971586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26.86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57.980000000000004</v>
      </c>
      <c r="AB46" s="75">
        <f>-STOA!Q46</f>
        <v>0</v>
      </c>
      <c r="AC46">
        <f t="shared" si="0"/>
        <v>1.3583652970109532</v>
      </c>
      <c r="AD46">
        <f t="shared" si="1"/>
        <v>153.00132754514283</v>
      </c>
      <c r="AE46">
        <f>'IDT-1'!E46</f>
        <v>0</v>
      </c>
      <c r="AF46" s="24"/>
      <c r="AG46">
        <f t="shared" si="2"/>
        <v>153.00132754514283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1.1518200000000001</v>
      </c>
      <c r="E47">
        <f>GT_NG!S47</f>
        <v>2.0787983824378973</v>
      </c>
      <c r="F47">
        <f>GT_Spot!S47</f>
        <v>0</v>
      </c>
      <c r="G47">
        <f>PPCL_NG!S47</f>
        <v>46.29</v>
      </c>
      <c r="H47">
        <f>PPCL_Spot!S47</f>
        <v>0</v>
      </c>
      <c r="I47">
        <f>Bawana_NG!S47</f>
        <v>19.99907445971586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27.83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57.980000000000004</v>
      </c>
      <c r="AB47" s="75">
        <f>-STOA!Q47</f>
        <v>0</v>
      </c>
      <c r="AC47">
        <f t="shared" si="0"/>
        <v>1.3669012970109531</v>
      </c>
      <c r="AD47">
        <f t="shared" si="1"/>
        <v>153.96279154514281</v>
      </c>
      <c r="AE47">
        <f>'IDT-1'!E47</f>
        <v>0</v>
      </c>
      <c r="AF47" s="24"/>
      <c r="AG47">
        <f t="shared" si="2"/>
        <v>153.96279154514281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1.1518200000000001</v>
      </c>
      <c r="E48">
        <f>GT_NG!S48</f>
        <v>2.0787983824378973</v>
      </c>
      <c r="F48">
        <f>GT_Spot!S48</f>
        <v>0</v>
      </c>
      <c r="G48">
        <f>PPCL_NG!S48</f>
        <v>46.29</v>
      </c>
      <c r="H48">
        <f>PPCL_Spot!S48</f>
        <v>0</v>
      </c>
      <c r="I48">
        <f>Bawana_NG!S48</f>
        <v>19.99907445971586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30.63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57.980000000000004</v>
      </c>
      <c r="AB48" s="75">
        <f>-STOA!Q48</f>
        <v>0</v>
      </c>
      <c r="AC48">
        <f t="shared" si="0"/>
        <v>1.3915412970109531</v>
      </c>
      <c r="AD48">
        <f t="shared" si="1"/>
        <v>156.73815154514281</v>
      </c>
      <c r="AE48">
        <f>'IDT-1'!E48</f>
        <v>0</v>
      </c>
      <c r="AF48" s="24"/>
      <c r="AG48">
        <f t="shared" si="2"/>
        <v>156.73815154514281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1.1518200000000001</v>
      </c>
      <c r="E49">
        <f>GT_NG!S49</f>
        <v>2.0787983824378973</v>
      </c>
      <c r="F49">
        <f>GT_Spot!S49</f>
        <v>0</v>
      </c>
      <c r="G49">
        <f>PPCL_NG!S49</f>
        <v>46.29</v>
      </c>
      <c r="H49">
        <f>PPCL_Spot!S49</f>
        <v>0</v>
      </c>
      <c r="I49">
        <f>Bawana_NG!S49</f>
        <v>19.99907445971586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31.6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57.980000000000004</v>
      </c>
      <c r="AB49" s="75">
        <f>-STOA!Q49</f>
        <v>0</v>
      </c>
      <c r="AC49">
        <f t="shared" si="0"/>
        <v>1.4000772970109534</v>
      </c>
      <c r="AD49">
        <f t="shared" si="1"/>
        <v>157.69961554514282</v>
      </c>
      <c r="AE49">
        <f>'IDT-1'!E49</f>
        <v>0</v>
      </c>
      <c r="AF49" s="24"/>
      <c r="AG49">
        <f t="shared" si="2"/>
        <v>157.69961554514282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1.1518200000000001</v>
      </c>
      <c r="E50">
        <f>GT_NG!S50</f>
        <v>2.0775267538644471</v>
      </c>
      <c r="F50">
        <f>GT_Spot!S50</f>
        <v>0</v>
      </c>
      <c r="G50">
        <f>PPCL_NG!S50</f>
        <v>46.29</v>
      </c>
      <c r="H50">
        <f>PPCL_Spot!S50</f>
        <v>0</v>
      </c>
      <c r="I50">
        <f>Bawana_NG!S50</f>
        <v>19.99907445971586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32.47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57.980000000000004</v>
      </c>
      <c r="AB50" s="75">
        <f>-STOA!Q50</f>
        <v>0</v>
      </c>
      <c r="AC50">
        <f t="shared" si="0"/>
        <v>1.4077221066795069</v>
      </c>
      <c r="AD50">
        <f t="shared" si="1"/>
        <v>158.56069910690081</v>
      </c>
      <c r="AE50">
        <f>'IDT-1'!E50</f>
        <v>0</v>
      </c>
      <c r="AF50" s="24"/>
      <c r="AG50">
        <f t="shared" si="2"/>
        <v>158.56069910690081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1.1518200000000001</v>
      </c>
      <c r="E51">
        <f>GT_NG!S51</f>
        <v>2.0775267538644471</v>
      </c>
      <c r="F51">
        <f>GT_Spot!S51</f>
        <v>0</v>
      </c>
      <c r="G51">
        <f>PPCL_NG!S51</f>
        <v>46.29</v>
      </c>
      <c r="H51">
        <f>PPCL_Spot!S51</f>
        <v>0</v>
      </c>
      <c r="I51">
        <f>Bawana_NG!S51</f>
        <v>19.99907445971586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32.47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57.980000000000004</v>
      </c>
      <c r="AB51" s="75">
        <f>-STOA!Q51</f>
        <v>0</v>
      </c>
      <c r="AC51">
        <f t="shared" si="0"/>
        <v>1.4077221066795069</v>
      </c>
      <c r="AD51">
        <f t="shared" si="1"/>
        <v>158.56069910690081</v>
      </c>
      <c r="AE51">
        <f>'IDT-1'!E51</f>
        <v>0</v>
      </c>
      <c r="AF51" s="24"/>
      <c r="AG51">
        <f t="shared" si="2"/>
        <v>158.56069910690081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1.1518200000000001</v>
      </c>
      <c r="E52">
        <f>GT_NG!S52</f>
        <v>2.0775267538644471</v>
      </c>
      <c r="F52">
        <f>GT_Spot!S52</f>
        <v>0</v>
      </c>
      <c r="G52">
        <f>PPCL_NG!S52</f>
        <v>46.29</v>
      </c>
      <c r="H52">
        <f>PPCL_Spot!S52</f>
        <v>0</v>
      </c>
      <c r="I52">
        <f>Bawana_NG!S52</f>
        <v>19.99907445971586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33.43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57.980000000000004</v>
      </c>
      <c r="AB52" s="75">
        <f>-STOA!Q52</f>
        <v>0</v>
      </c>
      <c r="AC52">
        <f t="shared" si="0"/>
        <v>1.4161701066795067</v>
      </c>
      <c r="AD52">
        <f t="shared" si="1"/>
        <v>159.51225110690078</v>
      </c>
      <c r="AE52">
        <f>'IDT-1'!E52</f>
        <v>0</v>
      </c>
      <c r="AF52" s="24"/>
      <c r="AG52">
        <f t="shared" si="2"/>
        <v>159.51225110690078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1.1518200000000001</v>
      </c>
      <c r="E53">
        <f>GT_NG!S53</f>
        <v>2.0775267538644471</v>
      </c>
      <c r="F53">
        <f>GT_Spot!S53</f>
        <v>0</v>
      </c>
      <c r="G53">
        <f>PPCL_NG!S53</f>
        <v>46.29</v>
      </c>
      <c r="H53">
        <f>PPCL_Spot!S53</f>
        <v>0</v>
      </c>
      <c r="I53">
        <f>Bawana_NG!S53</f>
        <v>19.99907445971586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35.270000000000003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57.980000000000004</v>
      </c>
      <c r="AB53" s="75">
        <f>-STOA!Q53</f>
        <v>0</v>
      </c>
      <c r="AC53">
        <f t="shared" si="0"/>
        <v>1.4323621066795069</v>
      </c>
      <c r="AD53">
        <f t="shared" si="1"/>
        <v>161.33605910690082</v>
      </c>
      <c r="AE53">
        <f>'IDT-1'!E53</f>
        <v>0</v>
      </c>
      <c r="AF53" s="24"/>
      <c r="AG53">
        <f t="shared" si="2"/>
        <v>161.33605910690082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1.1518200000000001</v>
      </c>
      <c r="E54">
        <f>GT_NG!S54</f>
        <v>2.0775267538644471</v>
      </c>
      <c r="F54">
        <f>GT_Spot!S54</f>
        <v>0</v>
      </c>
      <c r="G54">
        <f>PPCL_NG!S54</f>
        <v>46.29</v>
      </c>
      <c r="H54">
        <f>PPCL_Spot!S54</f>
        <v>0</v>
      </c>
      <c r="I54">
        <f>Bawana_NG!S54</f>
        <v>19.99907445971586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36.24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57.980000000000004</v>
      </c>
      <c r="AB54" s="75">
        <f>-STOA!Q54</f>
        <v>0</v>
      </c>
      <c r="AC54">
        <f t="shared" si="0"/>
        <v>1.4408981066795068</v>
      </c>
      <c r="AD54">
        <f t="shared" si="1"/>
        <v>162.2975231069008</v>
      </c>
      <c r="AE54">
        <f>'IDT-1'!E54</f>
        <v>0</v>
      </c>
      <c r="AF54" s="24"/>
      <c r="AG54">
        <f t="shared" si="2"/>
        <v>162.2975231069008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1.1955600000000002</v>
      </c>
      <c r="E55">
        <f>GT_NG!S55</f>
        <v>2.0775267538644471</v>
      </c>
      <c r="F55">
        <f>GT_Spot!S55</f>
        <v>0</v>
      </c>
      <c r="G55">
        <f>PPCL_NG!S55</f>
        <v>46.29</v>
      </c>
      <c r="H55">
        <f>PPCL_Spot!S55</f>
        <v>0</v>
      </c>
      <c r="I55">
        <f>Bawana_NG!S55</f>
        <v>19.99907445971586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37.200000000000003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57.980000000000004</v>
      </c>
      <c r="AB55" s="75">
        <f>-STOA!Q55</f>
        <v>0</v>
      </c>
      <c r="AC55">
        <f t="shared" si="0"/>
        <v>1.4497310186795069</v>
      </c>
      <c r="AD55">
        <f t="shared" si="1"/>
        <v>163.29243019490082</v>
      </c>
      <c r="AE55">
        <f>'IDT-1'!E55</f>
        <v>0</v>
      </c>
      <c r="AF55" s="24"/>
      <c r="AG55">
        <f t="shared" si="2"/>
        <v>163.29243019490082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1.1955600000000002</v>
      </c>
      <c r="E56">
        <f>GT_NG!S56</f>
        <v>2.0775267538644471</v>
      </c>
      <c r="F56">
        <f>GT_Spot!S56</f>
        <v>0</v>
      </c>
      <c r="G56">
        <f>PPCL_NG!S56</f>
        <v>46.29</v>
      </c>
      <c r="H56">
        <f>PPCL_Spot!S56</f>
        <v>0</v>
      </c>
      <c r="I56">
        <f>Bawana_NG!S56</f>
        <v>19.99907445971586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37.200000000000003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57.980000000000004</v>
      </c>
      <c r="AB56" s="75">
        <f>-STOA!Q56</f>
        <v>0</v>
      </c>
      <c r="AC56">
        <f t="shared" si="0"/>
        <v>1.4497310186795069</v>
      </c>
      <c r="AD56">
        <f t="shared" si="1"/>
        <v>163.29243019490082</v>
      </c>
      <c r="AE56">
        <f>'IDT-1'!E56</f>
        <v>0</v>
      </c>
      <c r="AF56" s="24"/>
      <c r="AG56">
        <f t="shared" si="2"/>
        <v>163.29243019490082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1.1955600000000002</v>
      </c>
      <c r="E57">
        <f>GT_NG!S57</f>
        <v>2.0775267538644471</v>
      </c>
      <c r="F57">
        <f>GT_Spot!S57</f>
        <v>0</v>
      </c>
      <c r="G57">
        <f>PPCL_NG!S57</f>
        <v>46.29</v>
      </c>
      <c r="H57">
        <f>PPCL_Spot!S57</f>
        <v>0</v>
      </c>
      <c r="I57">
        <f>Bawana_NG!S57</f>
        <v>19.99907445971586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38.07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57.980000000000004</v>
      </c>
      <c r="AB57" s="75">
        <f>-STOA!Q57</f>
        <v>0</v>
      </c>
      <c r="AC57">
        <f t="shared" si="0"/>
        <v>1.4573870186795066</v>
      </c>
      <c r="AD57">
        <f t="shared" si="1"/>
        <v>164.1547741949008</v>
      </c>
      <c r="AE57">
        <f>'IDT-1'!E57</f>
        <v>0</v>
      </c>
      <c r="AF57" s="24"/>
      <c r="AG57">
        <f t="shared" si="2"/>
        <v>164.1547741949008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1.1955600000000002</v>
      </c>
      <c r="E58">
        <f>GT_NG!S58</f>
        <v>2.0761788120024498</v>
      </c>
      <c r="F58">
        <f>GT_Spot!S58</f>
        <v>0</v>
      </c>
      <c r="G58">
        <f>PPCL_NG!S58</f>
        <v>46.29</v>
      </c>
      <c r="H58">
        <f>PPCL_Spot!S58</f>
        <v>0</v>
      </c>
      <c r="I58">
        <f>Bawana_NG!S58</f>
        <v>19.99907445971586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36.24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57.980000000000004</v>
      </c>
      <c r="AB58" s="75">
        <f>-STOA!Q58</f>
        <v>0</v>
      </c>
      <c r="AC58">
        <f t="shared" si="0"/>
        <v>1.4412711567911214</v>
      </c>
      <c r="AD58">
        <f t="shared" si="1"/>
        <v>162.33954211492721</v>
      </c>
      <c r="AE58">
        <f>'IDT-1'!E58</f>
        <v>0</v>
      </c>
      <c r="AF58" s="24"/>
      <c r="AG58">
        <f t="shared" si="2"/>
        <v>162.33954211492721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1.1955600000000002</v>
      </c>
      <c r="E59">
        <f>GT_NG!S59</f>
        <v>2.0761788120024498</v>
      </c>
      <c r="F59">
        <f>GT_Spot!S59</f>
        <v>0</v>
      </c>
      <c r="G59">
        <f>PPCL_NG!S59</f>
        <v>46.29</v>
      </c>
      <c r="H59">
        <f>PPCL_Spot!S59</f>
        <v>0</v>
      </c>
      <c r="I59">
        <f>Bawana_NG!S59</f>
        <v>19.99907445971586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37.200000000000003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57.980000000000004</v>
      </c>
      <c r="AB59" s="75">
        <f>-STOA!Q59</f>
        <v>0</v>
      </c>
      <c r="AC59">
        <f t="shared" si="0"/>
        <v>1.4497191567911212</v>
      </c>
      <c r="AD59">
        <f t="shared" si="1"/>
        <v>163.29109411492718</v>
      </c>
      <c r="AE59">
        <f>'IDT-1'!E59</f>
        <v>0</v>
      </c>
      <c r="AF59" s="24"/>
      <c r="AG59">
        <f t="shared" si="2"/>
        <v>163.29109411492718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1.1955600000000002</v>
      </c>
      <c r="E60">
        <f>GT_NG!S60</f>
        <v>2.0761788120024498</v>
      </c>
      <c r="F60">
        <f>GT_Spot!S60</f>
        <v>0</v>
      </c>
      <c r="G60">
        <f>PPCL_NG!S60</f>
        <v>46.29</v>
      </c>
      <c r="H60">
        <f>PPCL_Spot!S60</f>
        <v>0</v>
      </c>
      <c r="I60">
        <f>Bawana_NG!S60</f>
        <v>19.99907445971586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39.04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57.980000000000004</v>
      </c>
      <c r="AB60" s="75">
        <f>-STOA!Q60</f>
        <v>0</v>
      </c>
      <c r="AC60">
        <f t="shared" si="0"/>
        <v>1.4659111567911209</v>
      </c>
      <c r="AD60">
        <f t="shared" si="1"/>
        <v>165.11490211492716</v>
      </c>
      <c r="AE60">
        <f>'IDT-1'!E60</f>
        <v>0</v>
      </c>
      <c r="AF60" s="24"/>
      <c r="AG60">
        <f t="shared" si="2"/>
        <v>165.11490211492716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1.1955600000000002</v>
      </c>
      <c r="E61">
        <f>GT_NG!S61</f>
        <v>2.0740927737456616</v>
      </c>
      <c r="F61">
        <f>GT_Spot!S61</f>
        <v>0</v>
      </c>
      <c r="G61">
        <f>PPCL_NG!S61</f>
        <v>46.29</v>
      </c>
      <c r="H61">
        <f>PPCL_Spot!S61</f>
        <v>0</v>
      </c>
      <c r="I61">
        <f>Bawana_NG!S61</f>
        <v>19.99907445971586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38.07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57.980000000000004</v>
      </c>
      <c r="AB61" s="75">
        <f>-STOA!Q61</f>
        <v>0</v>
      </c>
      <c r="AC61">
        <f t="shared" si="0"/>
        <v>1.4573567996544616</v>
      </c>
      <c r="AD61">
        <f t="shared" si="1"/>
        <v>164.15137043380707</v>
      </c>
      <c r="AE61">
        <f>'IDT-1'!E61</f>
        <v>0</v>
      </c>
      <c r="AF61" s="24"/>
      <c r="AG61">
        <f t="shared" si="2"/>
        <v>164.15137043380707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1.1955600000000002</v>
      </c>
      <c r="E62">
        <f>GT_NG!S62</f>
        <v>2.0740927737456616</v>
      </c>
      <c r="F62">
        <f>GT_Spot!S62</f>
        <v>0</v>
      </c>
      <c r="G62">
        <f>PPCL_NG!S62</f>
        <v>45.17</v>
      </c>
      <c r="H62">
        <f>PPCL_Spot!S62</f>
        <v>0</v>
      </c>
      <c r="I62">
        <f>Bawana_NG!S62</f>
        <v>19.99907445971586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39.04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57.980000000000004</v>
      </c>
      <c r="AB62" s="75">
        <f>-STOA!Q62</f>
        <v>0</v>
      </c>
      <c r="AC62">
        <f t="shared" si="0"/>
        <v>1.4560367996544612</v>
      </c>
      <c r="AD62">
        <f t="shared" si="1"/>
        <v>164.00269043380703</v>
      </c>
      <c r="AE62">
        <f>'IDT-1'!E62</f>
        <v>0</v>
      </c>
      <c r="AF62" s="24"/>
      <c r="AG62">
        <f t="shared" si="2"/>
        <v>164.00269043380703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1.1955600000000002</v>
      </c>
      <c r="E63">
        <f>GT_NG!S63</f>
        <v>2.0740927737456616</v>
      </c>
      <c r="F63">
        <f>GT_Spot!S63</f>
        <v>0</v>
      </c>
      <c r="G63">
        <f>PPCL_NG!S63</f>
        <v>45.17</v>
      </c>
      <c r="H63">
        <f>PPCL_Spot!S63</f>
        <v>0</v>
      </c>
      <c r="I63">
        <f>Bawana_NG!S63</f>
        <v>19.99907445971586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57.980000000000004</v>
      </c>
      <c r="AB63" s="75">
        <f>-STOA!Q63</f>
        <v>0</v>
      </c>
      <c r="AC63">
        <f t="shared" si="0"/>
        <v>1.4644847996544617</v>
      </c>
      <c r="AD63">
        <f t="shared" si="1"/>
        <v>164.95424243380708</v>
      </c>
      <c r="AE63">
        <f>'IDT-1'!E63</f>
        <v>0</v>
      </c>
      <c r="AF63" s="24"/>
      <c r="AG63">
        <f t="shared" si="2"/>
        <v>164.95424243380708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1.1955600000000002</v>
      </c>
      <c r="E64">
        <f>GT_NG!S64</f>
        <v>2.0740927737456616</v>
      </c>
      <c r="F64">
        <f>GT_Spot!S64</f>
        <v>0</v>
      </c>
      <c r="G64">
        <f>PPCL_NG!S64</f>
        <v>45.17</v>
      </c>
      <c r="H64">
        <f>PPCL_Spot!S64</f>
        <v>0</v>
      </c>
      <c r="I64">
        <f>Bawana_NG!S64</f>
        <v>19.99907445971586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57.980000000000004</v>
      </c>
      <c r="AB64" s="75">
        <f>-STOA!Q64</f>
        <v>0</v>
      </c>
      <c r="AC64">
        <f t="shared" si="0"/>
        <v>1.4644847996544617</v>
      </c>
      <c r="AD64">
        <f t="shared" si="1"/>
        <v>164.95424243380708</v>
      </c>
      <c r="AE64">
        <f>'IDT-1'!E64</f>
        <v>0</v>
      </c>
      <c r="AF64" s="24"/>
      <c r="AG64">
        <f t="shared" si="2"/>
        <v>164.95424243380708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1.1955600000000002</v>
      </c>
      <c r="E65">
        <f>GT_NG!S65</f>
        <v>2.0740927737456616</v>
      </c>
      <c r="F65">
        <f>GT_Spot!S65</f>
        <v>0</v>
      </c>
      <c r="G65">
        <f>PPCL_NG!S65</f>
        <v>45.17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57.980000000000004</v>
      </c>
      <c r="AB65" s="75">
        <f>-STOA!Q65</f>
        <v>0</v>
      </c>
      <c r="AC65">
        <f t="shared" si="0"/>
        <v>1.4617729658894489</v>
      </c>
      <c r="AD65">
        <f t="shared" si="1"/>
        <v>164.64879133972974</v>
      </c>
      <c r="AE65">
        <f>'IDT-1'!E65</f>
        <v>0</v>
      </c>
      <c r="AF65" s="24"/>
      <c r="AG65">
        <f t="shared" si="2"/>
        <v>164.64879133972974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1.1955600000000002</v>
      </c>
      <c r="E66">
        <f>GT_NG!S66</f>
        <v>2.0740927737456616</v>
      </c>
      <c r="F66">
        <f>GT_Spot!S66</f>
        <v>0</v>
      </c>
      <c r="G66">
        <f>PPCL_NG!S66</f>
        <v>45.17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39.04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57.980000000000004</v>
      </c>
      <c r="AB66" s="75">
        <f>-STOA!Q66</f>
        <v>0</v>
      </c>
      <c r="AC66">
        <f t="shared" si="0"/>
        <v>1.4533249658894489</v>
      </c>
      <c r="AD66">
        <f t="shared" si="1"/>
        <v>163.69723933972975</v>
      </c>
      <c r="AE66">
        <f>'IDT-1'!E66</f>
        <v>0</v>
      </c>
      <c r="AF66" s="24"/>
      <c r="AG66">
        <f t="shared" si="2"/>
        <v>163.69723933972975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1.1955600000000002</v>
      </c>
      <c r="E67">
        <f>GT_NG!S67</f>
        <v>2.0740927737456616</v>
      </c>
      <c r="F67">
        <f>GT_Spot!S67</f>
        <v>0</v>
      </c>
      <c r="G67">
        <f>PPCL_NG!S67</f>
        <v>45.17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57.980000000000004</v>
      </c>
      <c r="AB67" s="75">
        <f>-STOA!Q67</f>
        <v>0</v>
      </c>
      <c r="AC67">
        <f t="shared" si="0"/>
        <v>1.4617729658894489</v>
      </c>
      <c r="AD67">
        <f t="shared" si="1"/>
        <v>164.64879133972974</v>
      </c>
      <c r="AE67">
        <f>'IDT-1'!E67</f>
        <v>0</v>
      </c>
      <c r="AF67" s="24"/>
      <c r="AG67">
        <f t="shared" si="2"/>
        <v>164.64879133972974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1.1955600000000002</v>
      </c>
      <c r="E68">
        <f>GT_NG!S68</f>
        <v>2.0740927737456616</v>
      </c>
      <c r="F68">
        <f>GT_Spot!S68</f>
        <v>0</v>
      </c>
      <c r="G68">
        <f>PPCL_NG!S68</f>
        <v>45.17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38.07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57.980000000000004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1.4447889658894493</v>
      </c>
      <c r="AD68">
        <f t="shared" ref="AD68:AD98" si="4">SUM(B68:AB68,AI68:AR68)-AC68</f>
        <v>162.73577533972977</v>
      </c>
      <c r="AE68">
        <f>'IDT-1'!E68</f>
        <v>0</v>
      </c>
      <c r="AF68" s="24"/>
      <c r="AG68">
        <f t="shared" ref="AG68:AG98" si="5">SUM(AD68:AF68)+AT68</f>
        <v>162.73577533972977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1.1955600000000002</v>
      </c>
      <c r="E69">
        <f>GT_NG!S69</f>
        <v>2.0740927737456616</v>
      </c>
      <c r="F69">
        <f>GT_Spot!S69</f>
        <v>0</v>
      </c>
      <c r="G69">
        <f>PPCL_NG!S69</f>
        <v>45.17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38.07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57.980000000000004</v>
      </c>
      <c r="AB69" s="75">
        <f>-STOA!Q69</f>
        <v>0</v>
      </c>
      <c r="AC69">
        <f t="shared" si="3"/>
        <v>1.4447889658894493</v>
      </c>
      <c r="AD69">
        <f t="shared" si="4"/>
        <v>162.73577533972977</v>
      </c>
      <c r="AE69">
        <f>'IDT-1'!E69</f>
        <v>0</v>
      </c>
      <c r="AF69" s="24"/>
      <c r="AG69">
        <f t="shared" si="5"/>
        <v>162.73577533972977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1.1955600000000002</v>
      </c>
      <c r="E70">
        <f>GT_NG!S70</f>
        <v>2.0740927737456616</v>
      </c>
      <c r="F70">
        <f>GT_Spot!S70</f>
        <v>0</v>
      </c>
      <c r="G70">
        <f>PPCL_NG!S70</f>
        <v>45.17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36.24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57.980000000000004</v>
      </c>
      <c r="AB70" s="75">
        <f>-STOA!Q70</f>
        <v>0</v>
      </c>
      <c r="AC70">
        <f t="shared" si="3"/>
        <v>1.4286849658894487</v>
      </c>
      <c r="AD70">
        <f t="shared" si="4"/>
        <v>160.92187933972971</v>
      </c>
      <c r="AE70">
        <f>'IDT-1'!E70</f>
        <v>0</v>
      </c>
      <c r="AF70" s="24"/>
      <c r="AG70">
        <f t="shared" si="5"/>
        <v>160.92187933972971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1.1955600000000002</v>
      </c>
      <c r="E71">
        <f>GT_NG!S71</f>
        <v>2.0740927737456616</v>
      </c>
      <c r="F71">
        <f>GT_Spot!S71</f>
        <v>0</v>
      </c>
      <c r="G71">
        <f>PPCL_NG!S71</f>
        <v>45.17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48.17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33.82</v>
      </c>
      <c r="AB71" s="75">
        <f>-STOA!Q71</f>
        <v>0</v>
      </c>
      <c r="AC71">
        <f t="shared" si="3"/>
        <v>1.321060965889449</v>
      </c>
      <c r="AD71">
        <f t="shared" si="4"/>
        <v>148.79950333972974</v>
      </c>
      <c r="AE71">
        <f>'IDT-1'!E71</f>
        <v>0</v>
      </c>
      <c r="AF71" s="24"/>
      <c r="AG71">
        <f t="shared" si="5"/>
        <v>148.79950333972974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1.1955600000000002</v>
      </c>
      <c r="E72">
        <f>GT_NG!S72</f>
        <v>2.0761788120024498</v>
      </c>
      <c r="F72">
        <f>GT_Spot!S72</f>
        <v>0</v>
      </c>
      <c r="G72">
        <f>PPCL_NG!S72</f>
        <v>45.17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55.74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33.82</v>
      </c>
      <c r="AB72" s="75">
        <f>-STOA!Q72</f>
        <v>0</v>
      </c>
      <c r="AC72">
        <f t="shared" si="3"/>
        <v>1.3876953230261087</v>
      </c>
      <c r="AD72">
        <f t="shared" si="4"/>
        <v>156.30495502084986</v>
      </c>
      <c r="AE72">
        <f>'IDT-1'!E72</f>
        <v>0</v>
      </c>
      <c r="AF72" s="24"/>
      <c r="AG72">
        <f t="shared" si="5"/>
        <v>156.30495502084986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1.1955600000000002</v>
      </c>
      <c r="E73">
        <f>GT_NG!S73</f>
        <v>2.0761788120024498</v>
      </c>
      <c r="F73">
        <f>GT_Spot!S73</f>
        <v>0</v>
      </c>
      <c r="G73">
        <f>PPCL_NG!S73</f>
        <v>45.17</v>
      </c>
      <c r="H73">
        <f>PPCL_Spot!S73</f>
        <v>0</v>
      </c>
      <c r="I73">
        <f>Bawana_NG!S73</f>
        <v>19.280911282317909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57.69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33.82</v>
      </c>
      <c r="AB73" s="75">
        <f>-STOA!Q73</f>
        <v>0</v>
      </c>
      <c r="AC73">
        <f t="shared" si="3"/>
        <v>1.4012473208300191</v>
      </c>
      <c r="AD73">
        <f t="shared" si="4"/>
        <v>157.83140277349034</v>
      </c>
      <c r="AE73">
        <f>'IDT-1'!E73</f>
        <v>0</v>
      </c>
      <c r="AF73" s="24"/>
      <c r="AG73">
        <f t="shared" si="5"/>
        <v>157.83140277349034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1.1955600000000002</v>
      </c>
      <c r="E74">
        <f>GT_NG!S74</f>
        <v>2.0761788120024498</v>
      </c>
      <c r="F74">
        <f>GT_Spot!S74</f>
        <v>0</v>
      </c>
      <c r="G74">
        <f>PPCL_NG!S74</f>
        <v>45.17</v>
      </c>
      <c r="H74">
        <f>PPCL_Spot!S74</f>
        <v>0</v>
      </c>
      <c r="I74">
        <f>Bawana_NG!S74</f>
        <v>19.280911282317909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56.82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33.82</v>
      </c>
      <c r="AB74" s="75">
        <f>-STOA!Q74</f>
        <v>0</v>
      </c>
      <c r="AC74">
        <f t="shared" si="3"/>
        <v>1.393591320830019</v>
      </c>
      <c r="AD74">
        <f t="shared" si="4"/>
        <v>156.96905877349033</v>
      </c>
      <c r="AE74">
        <f>'IDT-1'!E74</f>
        <v>0</v>
      </c>
      <c r="AF74" s="24"/>
      <c r="AG74">
        <f t="shared" si="5"/>
        <v>156.96905877349033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1.1955600000000002</v>
      </c>
      <c r="E75">
        <f>GT_NG!S75</f>
        <v>2.0775267538644471</v>
      </c>
      <c r="F75">
        <f>GT_Spot!S75</f>
        <v>0</v>
      </c>
      <c r="G75">
        <f>PPCL_NG!S75</f>
        <v>45.54</v>
      </c>
      <c r="H75">
        <f>PPCL_Spot!S75</f>
        <v>0</v>
      </c>
      <c r="I75">
        <f>Bawana_NG!S75</f>
        <v>19.280911282317909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57.69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33.82</v>
      </c>
      <c r="AB75" s="75">
        <f>-STOA!Q75</f>
        <v>0</v>
      </c>
      <c r="AC75">
        <f t="shared" si="3"/>
        <v>1.4045151827184048</v>
      </c>
      <c r="AD75">
        <f t="shared" si="4"/>
        <v>158.19948285346396</v>
      </c>
      <c r="AE75">
        <f>'IDT-1'!E75</f>
        <v>0</v>
      </c>
      <c r="AF75" s="24"/>
      <c r="AG75">
        <f t="shared" si="5"/>
        <v>158.19948285346396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1.1955600000000002</v>
      </c>
      <c r="E76">
        <f>GT_NG!S76</f>
        <v>2.0775267538644471</v>
      </c>
      <c r="F76">
        <f>GT_Spot!S76</f>
        <v>0</v>
      </c>
      <c r="G76">
        <f>PPCL_NG!S76</f>
        <v>45.54</v>
      </c>
      <c r="H76">
        <f>PPCL_Spot!S76</f>
        <v>0</v>
      </c>
      <c r="I76">
        <f>Bawana_NG!S76</f>
        <v>19.280911282317909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61.46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33.82</v>
      </c>
      <c r="AB76" s="75">
        <f>-STOA!Q76</f>
        <v>0</v>
      </c>
      <c r="AC76">
        <f t="shared" si="3"/>
        <v>1.4376911827184047</v>
      </c>
      <c r="AD76">
        <f t="shared" si="4"/>
        <v>161.93630685346395</v>
      </c>
      <c r="AE76">
        <f>'IDT-1'!E76</f>
        <v>0</v>
      </c>
      <c r="AF76" s="24"/>
      <c r="AG76">
        <f t="shared" si="5"/>
        <v>161.93630685346395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1.1955600000000002</v>
      </c>
      <c r="E77">
        <f>GT_NG!S77</f>
        <v>2.0775267538644471</v>
      </c>
      <c r="F77">
        <f>GT_Spot!S77</f>
        <v>0</v>
      </c>
      <c r="G77">
        <f>PPCL_NG!S77</f>
        <v>45.54</v>
      </c>
      <c r="H77">
        <f>PPCL_Spot!S77</f>
        <v>0</v>
      </c>
      <c r="I77">
        <f>Bawana_NG!S77</f>
        <v>19.280911282317909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63.29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33.82</v>
      </c>
      <c r="AB77" s="75">
        <f>-STOA!Q77</f>
        <v>0</v>
      </c>
      <c r="AC77">
        <f t="shared" si="3"/>
        <v>1.4537951827184048</v>
      </c>
      <c r="AD77">
        <f t="shared" si="4"/>
        <v>163.75020285346395</v>
      </c>
      <c r="AE77">
        <f>'IDT-1'!E77</f>
        <v>0</v>
      </c>
      <c r="AF77" s="24"/>
      <c r="AG77">
        <f t="shared" si="5"/>
        <v>163.75020285346395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1.1955600000000002</v>
      </c>
      <c r="E78">
        <f>GT_NG!S78</f>
        <v>2.0775267538644471</v>
      </c>
      <c r="F78">
        <f>GT_Spot!S78</f>
        <v>0</v>
      </c>
      <c r="G78">
        <f>PPCL_NG!S78</f>
        <v>45.54</v>
      </c>
      <c r="H78">
        <f>PPCL_Spot!S78</f>
        <v>0</v>
      </c>
      <c r="I78">
        <f>Bawana_NG!S78</f>
        <v>19.280911282317909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65.23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33.82</v>
      </c>
      <c r="AB78" s="75">
        <f>-STOA!Q78</f>
        <v>0</v>
      </c>
      <c r="AC78">
        <f t="shared" si="3"/>
        <v>1.4708671827184048</v>
      </c>
      <c r="AD78">
        <f t="shared" si="4"/>
        <v>165.67313085346396</v>
      </c>
      <c r="AE78">
        <f>'IDT-1'!E78</f>
        <v>0</v>
      </c>
      <c r="AF78" s="24"/>
      <c r="AG78">
        <f t="shared" si="5"/>
        <v>165.67313085346396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1.1955600000000002</v>
      </c>
      <c r="E79">
        <f>GT_NG!S79</f>
        <v>2.0775267538644471</v>
      </c>
      <c r="F79">
        <f>GT_Spot!S79</f>
        <v>0</v>
      </c>
      <c r="G79">
        <f>PPCL_NG!S79</f>
        <v>46.29</v>
      </c>
      <c r="H79">
        <f>PPCL_Spot!S79</f>
        <v>0</v>
      </c>
      <c r="I79">
        <f>Bawana_NG!S79</f>
        <v>19.280911282317909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68.989999999999995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33.82</v>
      </c>
      <c r="AB79" s="75">
        <f>-STOA!Q79</f>
        <v>0</v>
      </c>
      <c r="AC79">
        <f t="shared" si="3"/>
        <v>1.5105551827184047</v>
      </c>
      <c r="AD79">
        <f t="shared" si="4"/>
        <v>170.14344285346394</v>
      </c>
      <c r="AE79">
        <f>'IDT-1'!E79</f>
        <v>0</v>
      </c>
      <c r="AF79" s="24"/>
      <c r="AG79">
        <f t="shared" si="5"/>
        <v>170.14344285346394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1.1955600000000002</v>
      </c>
      <c r="E80">
        <f>GT_NG!S80</f>
        <v>2.0775267538644471</v>
      </c>
      <c r="F80">
        <f>GT_Spot!S80</f>
        <v>0</v>
      </c>
      <c r="G80">
        <f>PPCL_NG!S80</f>
        <v>46.29</v>
      </c>
      <c r="H80">
        <f>PPCL_Spot!S80</f>
        <v>0</v>
      </c>
      <c r="I80">
        <f>Bawana_NG!S80</f>
        <v>19.280911282317909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68.12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33.82</v>
      </c>
      <c r="AB80" s="75">
        <f>-STOA!Q80</f>
        <v>0</v>
      </c>
      <c r="AC80">
        <f t="shared" si="3"/>
        <v>1.5028991827184048</v>
      </c>
      <c r="AD80">
        <f t="shared" si="4"/>
        <v>169.28109885346396</v>
      </c>
      <c r="AE80">
        <f>'IDT-1'!E80</f>
        <v>0</v>
      </c>
      <c r="AF80" s="24"/>
      <c r="AG80">
        <f t="shared" si="5"/>
        <v>169.28109885346396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1.1955600000000002</v>
      </c>
      <c r="E81">
        <f>GT_NG!S81</f>
        <v>2.0775267538644471</v>
      </c>
      <c r="F81">
        <f>GT_Spot!S81</f>
        <v>0</v>
      </c>
      <c r="G81">
        <f>PPCL_NG!S81</f>
        <v>46.29</v>
      </c>
      <c r="H81">
        <f>PPCL_Spot!S81</f>
        <v>0</v>
      </c>
      <c r="I81">
        <f>Bawana_NG!S81</f>
        <v>19.280911282317909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67.16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33.82</v>
      </c>
      <c r="AB81" s="75">
        <f>-STOA!Q81</f>
        <v>0</v>
      </c>
      <c r="AC81">
        <f t="shared" si="3"/>
        <v>1.4944511827184046</v>
      </c>
      <c r="AD81">
        <f t="shared" si="4"/>
        <v>168.32954685346394</v>
      </c>
      <c r="AE81">
        <f>'IDT-1'!E81</f>
        <v>0</v>
      </c>
      <c r="AF81" s="24"/>
      <c r="AG81">
        <f t="shared" si="5"/>
        <v>168.32954685346394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1.1955600000000002</v>
      </c>
      <c r="E82">
        <f>GT_NG!S82</f>
        <v>2.0775267538644471</v>
      </c>
      <c r="F82">
        <f>GT_Spot!S82</f>
        <v>0</v>
      </c>
      <c r="G82">
        <f>PPCL_NG!S82</f>
        <v>46.29</v>
      </c>
      <c r="H82">
        <f>PPCL_Spot!S82</f>
        <v>0</v>
      </c>
      <c r="I82">
        <f>Bawana_NG!S82</f>
        <v>19.280911282317909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66.19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33.82</v>
      </c>
      <c r="AB82" s="75">
        <f>-STOA!Q82</f>
        <v>0</v>
      </c>
      <c r="AC82">
        <f t="shared" si="3"/>
        <v>1.4859151827184049</v>
      </c>
      <c r="AD82">
        <f t="shared" si="4"/>
        <v>167.36808285346396</v>
      </c>
      <c r="AE82">
        <f>'IDT-1'!E82</f>
        <v>0</v>
      </c>
      <c r="AF82" s="24"/>
      <c r="AG82">
        <f t="shared" si="5"/>
        <v>167.36808285346396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1.1955600000000002</v>
      </c>
      <c r="E83">
        <f>GT_NG!S83</f>
        <v>2.0775267538644471</v>
      </c>
      <c r="F83">
        <f>GT_Spot!S83</f>
        <v>0</v>
      </c>
      <c r="G83">
        <f>PPCL_NG!S83</f>
        <v>46.656989871621185</v>
      </c>
      <c r="H83">
        <f>PPCL_Spot!S83</f>
        <v>0</v>
      </c>
      <c r="I83">
        <f>Bawana_NG!S83</f>
        <v>19.280911282317909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64.36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33.82</v>
      </c>
      <c r="AB83" s="75">
        <f>-STOA!Q83</f>
        <v>0</v>
      </c>
      <c r="AC83">
        <f t="shared" si="3"/>
        <v>1.4730406935886713</v>
      </c>
      <c r="AD83">
        <f t="shared" si="4"/>
        <v>165.91794721421488</v>
      </c>
      <c r="AE83">
        <f>'IDT-1'!E83</f>
        <v>0</v>
      </c>
      <c r="AF83" s="24"/>
      <c r="AG83">
        <f t="shared" si="5"/>
        <v>165.91794721421488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1.1955600000000002</v>
      </c>
      <c r="E84">
        <f>GT_NG!S84</f>
        <v>2.0775267538644471</v>
      </c>
      <c r="F84">
        <f>GT_Spot!S84</f>
        <v>0</v>
      </c>
      <c r="G84">
        <f>PPCL_NG!S84</f>
        <v>46.656989871621185</v>
      </c>
      <c r="H84">
        <f>PPCL_Spot!S84</f>
        <v>0</v>
      </c>
      <c r="I84">
        <f>Bawana_NG!S84</f>
        <v>19.280911282317909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62.52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33.82</v>
      </c>
      <c r="AB84" s="75">
        <f>-STOA!Q84</f>
        <v>0</v>
      </c>
      <c r="AC84">
        <f t="shared" si="3"/>
        <v>1.4568486935886713</v>
      </c>
      <c r="AD84">
        <f t="shared" si="4"/>
        <v>164.09413921421486</v>
      </c>
      <c r="AE84">
        <f>'IDT-1'!E84</f>
        <v>0</v>
      </c>
      <c r="AF84" s="24"/>
      <c r="AG84">
        <f t="shared" si="5"/>
        <v>164.09413921421486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1.1955600000000002</v>
      </c>
      <c r="E85">
        <f>GT_NG!S85</f>
        <v>2.0787983824378973</v>
      </c>
      <c r="F85">
        <f>GT_Spot!S85</f>
        <v>0</v>
      </c>
      <c r="G85">
        <f>PPCL_NG!S85</f>
        <v>46.656989871621185</v>
      </c>
      <c r="H85">
        <f>PPCL_Spot!S85</f>
        <v>0</v>
      </c>
      <c r="I85">
        <f>Bawana_NG!S85</f>
        <v>19.280911282317909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62.52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33.82</v>
      </c>
      <c r="AB85" s="75">
        <f>-STOA!Q85</f>
        <v>0</v>
      </c>
      <c r="AC85">
        <f t="shared" si="3"/>
        <v>1.4568598839201177</v>
      </c>
      <c r="AD85">
        <f t="shared" si="4"/>
        <v>164.09539965245688</v>
      </c>
      <c r="AE85">
        <f>'IDT-1'!E85</f>
        <v>0</v>
      </c>
      <c r="AF85" s="24"/>
      <c r="AG85">
        <f t="shared" si="5"/>
        <v>164.09539965245688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1.1955600000000002</v>
      </c>
      <c r="E86">
        <f>GT_NG!S86</f>
        <v>2.0787983824378973</v>
      </c>
      <c r="F86">
        <f>GT_Spot!S86</f>
        <v>0</v>
      </c>
      <c r="G86">
        <f>PPCL_NG!S86</f>
        <v>46.656989871621185</v>
      </c>
      <c r="H86">
        <f>PPCL_Spot!S86</f>
        <v>0</v>
      </c>
      <c r="I86">
        <f>Bawana_NG!S86</f>
        <v>19.280911282317909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61.36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33.82</v>
      </c>
      <c r="AB86" s="75">
        <f>-STOA!Q86</f>
        <v>0</v>
      </c>
      <c r="AC86">
        <f t="shared" si="3"/>
        <v>1.4466518839201175</v>
      </c>
      <c r="AD86">
        <f t="shared" si="4"/>
        <v>162.94560765245686</v>
      </c>
      <c r="AE86">
        <f>'IDT-1'!E86</f>
        <v>0</v>
      </c>
      <c r="AF86" s="24"/>
      <c r="AG86">
        <f t="shared" si="5"/>
        <v>162.94560765245686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1.1955600000000002</v>
      </c>
      <c r="E87">
        <f>GT_NG!S87</f>
        <v>2.0787983824378973</v>
      </c>
      <c r="F87">
        <f>GT_Spot!S87</f>
        <v>0</v>
      </c>
      <c r="G87">
        <f>PPCL_NG!S87</f>
        <v>46.97</v>
      </c>
      <c r="H87">
        <f>PPCL_Spot!S87</f>
        <v>0</v>
      </c>
      <c r="I87">
        <f>Bawana_NG!S87</f>
        <v>19.280911282317909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59.62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33.82</v>
      </c>
      <c r="AB87" s="75">
        <f>-STOA!Q87</f>
        <v>0</v>
      </c>
      <c r="AC87">
        <f t="shared" si="3"/>
        <v>1.434094373049851</v>
      </c>
      <c r="AD87">
        <f t="shared" si="4"/>
        <v>161.53117529170595</v>
      </c>
      <c r="AE87">
        <f>'IDT-1'!E87</f>
        <v>0</v>
      </c>
      <c r="AF87" s="24"/>
      <c r="AG87">
        <f t="shared" si="5"/>
        <v>161.53117529170595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1.1955600000000002</v>
      </c>
      <c r="E88">
        <f>GT_NG!S88</f>
        <v>2.0787983824378973</v>
      </c>
      <c r="F88">
        <f>GT_Spot!S88</f>
        <v>0</v>
      </c>
      <c r="G88">
        <f>PPCL_NG!S88</f>
        <v>46.97</v>
      </c>
      <c r="H88">
        <f>PPCL_Spot!S88</f>
        <v>0</v>
      </c>
      <c r="I88">
        <f>Bawana_NG!S88</f>
        <v>19.280911282317909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59.62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33.82</v>
      </c>
      <c r="AB88" s="75">
        <f>-STOA!Q88</f>
        <v>0</v>
      </c>
      <c r="AC88">
        <f t="shared" si="3"/>
        <v>1.434094373049851</v>
      </c>
      <c r="AD88">
        <f t="shared" si="4"/>
        <v>161.53117529170595</v>
      </c>
      <c r="AE88">
        <f>'IDT-1'!E88</f>
        <v>0</v>
      </c>
      <c r="AF88" s="24"/>
      <c r="AG88">
        <f t="shared" si="5"/>
        <v>161.53117529170595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1.1955600000000002</v>
      </c>
      <c r="E89">
        <f>GT_NG!S89</f>
        <v>2.0787983824378973</v>
      </c>
      <c r="F89">
        <f>GT_Spot!S89</f>
        <v>0</v>
      </c>
      <c r="G89">
        <f>PPCL_NG!S89</f>
        <v>46.97</v>
      </c>
      <c r="H89">
        <f>PPCL_Spot!S89</f>
        <v>0</v>
      </c>
      <c r="I89">
        <f>Bawana_NG!S89</f>
        <v>19.280911282317909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57.88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33.82</v>
      </c>
      <c r="AB89" s="75">
        <f>-STOA!Q89</f>
        <v>0</v>
      </c>
      <c r="AC89">
        <f t="shared" si="3"/>
        <v>1.418782373049851</v>
      </c>
      <c r="AD89">
        <f t="shared" si="4"/>
        <v>159.80648729170593</v>
      </c>
      <c r="AE89">
        <f>'IDT-1'!E89</f>
        <v>0</v>
      </c>
      <c r="AF89" s="24"/>
      <c r="AG89">
        <f t="shared" si="5"/>
        <v>159.80648729170593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1.1955600000000002</v>
      </c>
      <c r="E90">
        <f>GT_NG!S90</f>
        <v>2.0787983824378973</v>
      </c>
      <c r="F90">
        <f>GT_Spot!S90</f>
        <v>0</v>
      </c>
      <c r="G90">
        <f>PPCL_NG!S90</f>
        <v>46.97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57.11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33.82</v>
      </c>
      <c r="AB90" s="75">
        <f>-STOA!Q90</f>
        <v>0</v>
      </c>
      <c r="AC90">
        <f t="shared" si="3"/>
        <v>1.4156143752459407</v>
      </c>
      <c r="AD90">
        <f t="shared" si="4"/>
        <v>159.44965553906547</v>
      </c>
      <c r="AE90">
        <f>'IDT-1'!E90</f>
        <v>0</v>
      </c>
      <c r="AF90" s="24"/>
      <c r="AG90">
        <f t="shared" si="5"/>
        <v>159.44965553906547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1.1955600000000002</v>
      </c>
      <c r="E91">
        <f>GT_NG!S91</f>
        <v>2.0787983824378973</v>
      </c>
      <c r="F91">
        <f>GT_Spot!S91</f>
        <v>0</v>
      </c>
      <c r="G91">
        <f>PPCL_NG!S91</f>
        <v>46.97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57.01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33.82</v>
      </c>
      <c r="AB91" s="75">
        <f>-STOA!Q91</f>
        <v>0</v>
      </c>
      <c r="AC91">
        <f t="shared" si="3"/>
        <v>1.4147343752459405</v>
      </c>
      <c r="AD91">
        <f t="shared" si="4"/>
        <v>159.35053553906548</v>
      </c>
      <c r="AE91">
        <f>'IDT-1'!E91</f>
        <v>0</v>
      </c>
      <c r="AF91" s="24"/>
      <c r="AG91">
        <f t="shared" si="5"/>
        <v>159.35053553906548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1.1955600000000002</v>
      </c>
      <c r="E92">
        <f>GT_NG!S92</f>
        <v>2.0787983824378973</v>
      </c>
      <c r="F92">
        <f>GT_Spot!S92</f>
        <v>0</v>
      </c>
      <c r="G92">
        <f>PPCL_NG!S92</f>
        <v>46.97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57.01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33.82</v>
      </c>
      <c r="AB92" s="75">
        <f>-STOA!Q92</f>
        <v>0</v>
      </c>
      <c r="AC92">
        <f t="shared" si="3"/>
        <v>1.4147343752459405</v>
      </c>
      <c r="AD92">
        <f t="shared" si="4"/>
        <v>159.35053553906548</v>
      </c>
      <c r="AE92">
        <f>'IDT-1'!E92</f>
        <v>0</v>
      </c>
      <c r="AF92" s="24"/>
      <c r="AG92">
        <f t="shared" si="5"/>
        <v>159.35053553906548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1.1955600000000002</v>
      </c>
      <c r="E93">
        <f>GT_NG!S93</f>
        <v>2.0794158944116825</v>
      </c>
      <c r="F93">
        <f>GT_Spot!S93</f>
        <v>0</v>
      </c>
      <c r="G93">
        <f>PPCL_NG!S93</f>
        <v>46.97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56.14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33.82</v>
      </c>
      <c r="AB93" s="75">
        <f>-STOA!Q93</f>
        <v>0</v>
      </c>
      <c r="AC93">
        <f t="shared" si="3"/>
        <v>1.4070838093513101</v>
      </c>
      <c r="AD93">
        <f t="shared" si="4"/>
        <v>158.48880361693389</v>
      </c>
      <c r="AE93">
        <f>'IDT-1'!E93</f>
        <v>0</v>
      </c>
      <c r="AF93" s="24"/>
      <c r="AG93">
        <f t="shared" si="5"/>
        <v>158.48880361693389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1.1955600000000002</v>
      </c>
      <c r="E94">
        <f>GT_NG!S94</f>
        <v>2.0794158944116825</v>
      </c>
      <c r="F94">
        <f>GT_Spot!S94</f>
        <v>0</v>
      </c>
      <c r="G94">
        <f>PPCL_NG!S94</f>
        <v>46.97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54.31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33.82</v>
      </c>
      <c r="AB94" s="75">
        <f>-STOA!Q94</f>
        <v>0</v>
      </c>
      <c r="AC94">
        <f t="shared" si="3"/>
        <v>1.3909798093513099</v>
      </c>
      <c r="AD94">
        <f t="shared" si="4"/>
        <v>156.67490761693389</v>
      </c>
      <c r="AE94">
        <f>'IDT-1'!E94</f>
        <v>0</v>
      </c>
      <c r="AF94" s="24"/>
      <c r="AG94">
        <f t="shared" si="5"/>
        <v>156.67490761693389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1.1955600000000002</v>
      </c>
      <c r="E95">
        <f>GT_NG!S95</f>
        <v>2.0794158944116825</v>
      </c>
      <c r="F95">
        <f>GT_Spot!S95</f>
        <v>0</v>
      </c>
      <c r="G95">
        <f>PPCL_NG!S95</f>
        <v>46.97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53.53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33.82</v>
      </c>
      <c r="AB95" s="75">
        <f>-STOA!Q95</f>
        <v>0</v>
      </c>
      <c r="AC95">
        <f t="shared" si="3"/>
        <v>1.3841158093513097</v>
      </c>
      <c r="AD95">
        <f t="shared" si="4"/>
        <v>155.9017716169339</v>
      </c>
      <c r="AE95">
        <f>'IDT-1'!E95</f>
        <v>0</v>
      </c>
      <c r="AF95" s="24"/>
      <c r="AG95">
        <f t="shared" si="5"/>
        <v>155.9017716169339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1.1955600000000002</v>
      </c>
      <c r="E96">
        <f>GT_NG!S96</f>
        <v>2.0794158944116825</v>
      </c>
      <c r="F96">
        <f>GT_Spot!S96</f>
        <v>0</v>
      </c>
      <c r="G96">
        <f>PPCL_NG!S96</f>
        <v>46.97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51.02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33.82</v>
      </c>
      <c r="AB96" s="75">
        <f>-STOA!Q96</f>
        <v>0</v>
      </c>
      <c r="AC96">
        <f t="shared" si="3"/>
        <v>1.3620278093513098</v>
      </c>
      <c r="AD96">
        <f t="shared" si="4"/>
        <v>153.41385961693391</v>
      </c>
      <c r="AE96">
        <f>'IDT-1'!E96</f>
        <v>0</v>
      </c>
      <c r="AF96" s="24"/>
      <c r="AG96">
        <f t="shared" si="5"/>
        <v>153.41385961693391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1.1955600000000002</v>
      </c>
      <c r="E97">
        <f>GT_NG!S97</f>
        <v>2.0794158944116825</v>
      </c>
      <c r="F97">
        <f>GT_Spot!S97</f>
        <v>0</v>
      </c>
      <c r="G97">
        <f>PPCL_NG!S97</f>
        <v>46.97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49.09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33.82</v>
      </c>
      <c r="AB97" s="75">
        <f>-STOA!Q97</f>
        <v>0</v>
      </c>
      <c r="AC97">
        <f t="shared" si="3"/>
        <v>1.34504380935131</v>
      </c>
      <c r="AD97">
        <f t="shared" si="4"/>
        <v>151.50084361693388</v>
      </c>
      <c r="AE97">
        <f>'IDT-1'!E97</f>
        <v>0</v>
      </c>
      <c r="AF97" s="24"/>
      <c r="AG97">
        <f t="shared" si="5"/>
        <v>151.50084361693388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1.1955600000000002</v>
      </c>
      <c r="E98">
        <f>GT_NG!S98</f>
        <v>2.0794158944116825</v>
      </c>
      <c r="F98">
        <f>GT_Spot!S98</f>
        <v>0</v>
      </c>
      <c r="G98">
        <f>PPCL_NG!S98</f>
        <v>46.97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47.16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33.82</v>
      </c>
      <c r="AB98" s="75">
        <f>-STOA!Q98</f>
        <v>0</v>
      </c>
      <c r="AC98">
        <f t="shared" si="3"/>
        <v>1.3280598093513099</v>
      </c>
      <c r="AD98">
        <f t="shared" si="4"/>
        <v>149.58782761693388</v>
      </c>
      <c r="AE98">
        <f>'IDT-1'!E98</f>
        <v>0</v>
      </c>
      <c r="AF98" s="24"/>
      <c r="AG98">
        <f t="shared" si="5"/>
        <v>149.58782761693388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4.9882832772783631E-2</v>
      </c>
      <c r="F99">
        <f t="shared" si="6"/>
        <v>0</v>
      </c>
      <c r="G99">
        <f t="shared" si="6"/>
        <v>1.1175399848396879</v>
      </c>
      <c r="H99">
        <f t="shared" si="6"/>
        <v>0</v>
      </c>
      <c r="I99">
        <f t="shared" si="6"/>
        <v>0.47369120826824601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0.87873500000000015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1.0049600000000014</v>
      </c>
      <c r="AB99" s="75">
        <f t="shared" si="6"/>
        <v>0</v>
      </c>
      <c r="AC99">
        <f t="shared" si="6"/>
        <v>3.12658178437503E-2</v>
      </c>
      <c r="AD99">
        <f t="shared" si="6"/>
        <v>3.5216680280369674</v>
      </c>
      <c r="AE99">
        <f t="shared" si="6"/>
        <v>0</v>
      </c>
      <c r="AG99">
        <f t="shared" si="6"/>
        <v>3.5216680280369674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45201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9.4193922972711448</v>
      </c>
      <c r="H3">
        <f>PPCL_Spot!R3</f>
        <v>0</v>
      </c>
      <c r="I3">
        <f>Bawana_NG!R3</f>
        <v>5.0002363284019475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0.21357273190592319</v>
      </c>
      <c r="AD3">
        <f>SUM(B3:AB3,AI3:AR3)-AC3</f>
        <v>24.056055893767166</v>
      </c>
      <c r="AE3">
        <f>'IDT-1'!D3</f>
        <v>0</v>
      </c>
      <c r="AF3" s="24"/>
      <c r="AG3">
        <f>SUM(AD3:AF3)</f>
        <v>24.056055893767166</v>
      </c>
      <c r="AI3" s="34">
        <f>PXIL!L3</f>
        <v>0</v>
      </c>
      <c r="AJ3" s="34">
        <f>PXIL!R3</f>
        <v>0</v>
      </c>
      <c r="AK3" s="34">
        <f>RTM_IEX!L3</f>
        <v>3.09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9.4193922972711448</v>
      </c>
      <c r="H4">
        <f>PPCL_Spot!R4</f>
        <v>0</v>
      </c>
      <c r="I4">
        <f>Bawana_NG!R4</f>
        <v>5.0002363284019475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0.21190073190592318</v>
      </c>
      <c r="AD4">
        <f t="shared" ref="AD4:AD67" si="1">SUM(B4:AB4,AI4:AR4)-AC4</f>
        <v>23.867727893767164</v>
      </c>
      <c r="AE4">
        <f>'IDT-1'!D4</f>
        <v>0</v>
      </c>
      <c r="AF4" s="24"/>
      <c r="AG4">
        <f t="shared" ref="AG4:AG67" si="2">SUM(AD4:AF4)</f>
        <v>23.867727893767164</v>
      </c>
      <c r="AI4" s="34">
        <f>PXIL!L4</f>
        <v>0</v>
      </c>
      <c r="AJ4" s="34">
        <f>PXIL!R4</f>
        <v>0</v>
      </c>
      <c r="AK4" s="34">
        <f>RTM_IEX!L4</f>
        <v>2.9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9.4193922972711448</v>
      </c>
      <c r="H5">
        <f>PPCL_Spot!R5</f>
        <v>0</v>
      </c>
      <c r="I5">
        <f>Bawana_NG!R5</f>
        <v>5.0002363284019475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6.76</v>
      </c>
      <c r="AB5" s="75">
        <f>-STOA!R5</f>
        <v>0</v>
      </c>
      <c r="AC5">
        <f t="shared" si="0"/>
        <v>0.20336473190592319</v>
      </c>
      <c r="AD5">
        <f t="shared" si="1"/>
        <v>22.906263893767164</v>
      </c>
      <c r="AE5">
        <f>'IDT-1'!D5</f>
        <v>0</v>
      </c>
      <c r="AF5" s="24"/>
      <c r="AG5">
        <f t="shared" si="2"/>
        <v>22.906263893767164</v>
      </c>
      <c r="AI5" s="34">
        <f>PXIL!L5</f>
        <v>0</v>
      </c>
      <c r="AJ5" s="34">
        <f>PXIL!R5</f>
        <v>0</v>
      </c>
      <c r="AK5" s="34">
        <f>RTM_IEX!L5</f>
        <v>1.93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9.4193922972711448</v>
      </c>
      <c r="H6">
        <f>PPCL_Spot!R6</f>
        <v>0</v>
      </c>
      <c r="I6">
        <f>Bawana_NG!R6</f>
        <v>5.0002363284019475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6.76</v>
      </c>
      <c r="AB6" s="75">
        <f>-STOA!R6</f>
        <v>0</v>
      </c>
      <c r="AC6">
        <f t="shared" si="0"/>
        <v>0.2025727319059232</v>
      </c>
      <c r="AD6">
        <f t="shared" si="1"/>
        <v>22.817055893767165</v>
      </c>
      <c r="AE6">
        <f>'IDT-1'!D6</f>
        <v>0</v>
      </c>
      <c r="AF6" s="24"/>
      <c r="AG6">
        <f t="shared" si="2"/>
        <v>22.817055893767165</v>
      </c>
      <c r="AI6" s="34">
        <f>PXIL!L6</f>
        <v>0</v>
      </c>
      <c r="AJ6" s="34">
        <f>PXIL!R6</f>
        <v>0</v>
      </c>
      <c r="AK6" s="34">
        <f>RTM_IEX!L6</f>
        <v>1.84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9.4193922972711448</v>
      </c>
      <c r="H7">
        <f>PPCL_Spot!R7</f>
        <v>0</v>
      </c>
      <c r="I7">
        <f>Bawana_NG!R7</f>
        <v>5.0002363284019475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6.76</v>
      </c>
      <c r="AB7" s="75">
        <f>-STOA!R7</f>
        <v>0</v>
      </c>
      <c r="AC7">
        <f t="shared" si="0"/>
        <v>0.20169273190592318</v>
      </c>
      <c r="AD7">
        <f t="shared" si="1"/>
        <v>22.717935893767166</v>
      </c>
      <c r="AE7">
        <f>'IDT-1'!D7</f>
        <v>0</v>
      </c>
      <c r="AF7" s="24"/>
      <c r="AG7">
        <f t="shared" si="2"/>
        <v>22.717935893767166</v>
      </c>
      <c r="AI7" s="34">
        <f>PXIL!L7</f>
        <v>0</v>
      </c>
      <c r="AJ7" s="34">
        <f>PXIL!R7</f>
        <v>0</v>
      </c>
      <c r="AK7" s="34">
        <f>RTM_IEX!L7</f>
        <v>1.74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9.4193922972711448</v>
      </c>
      <c r="H8">
        <f>PPCL_Spot!R8</f>
        <v>0</v>
      </c>
      <c r="I8">
        <f>Bawana_NG!R8</f>
        <v>5.0002363284019475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6.76</v>
      </c>
      <c r="AB8" s="75">
        <f>-STOA!R8</f>
        <v>0</v>
      </c>
      <c r="AC8">
        <f t="shared" si="0"/>
        <v>0.20081273190592319</v>
      </c>
      <c r="AD8">
        <f t="shared" si="1"/>
        <v>22.618815893767167</v>
      </c>
      <c r="AE8">
        <f>'IDT-1'!D8</f>
        <v>0</v>
      </c>
      <c r="AF8" s="24"/>
      <c r="AG8">
        <f t="shared" si="2"/>
        <v>22.618815893767167</v>
      </c>
      <c r="AI8" s="34">
        <f>PXIL!L8</f>
        <v>0</v>
      </c>
      <c r="AJ8" s="34">
        <f>PXIL!R8</f>
        <v>0</v>
      </c>
      <c r="AK8" s="34">
        <f>RTM_IEX!L8</f>
        <v>1.64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9.4193922972711448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6.76</v>
      </c>
      <c r="AB9" s="75">
        <f>-STOA!R9</f>
        <v>0</v>
      </c>
      <c r="AC9">
        <f t="shared" si="0"/>
        <v>0.20002068915872023</v>
      </c>
      <c r="AD9">
        <f t="shared" si="1"/>
        <v>22.529603078877667</v>
      </c>
      <c r="AE9">
        <f>'IDT-1'!D9</f>
        <v>0</v>
      </c>
      <c r="AF9" s="24"/>
      <c r="AG9">
        <f t="shared" si="2"/>
        <v>22.529603078877667</v>
      </c>
      <c r="AI9" s="34">
        <f>PXIL!L9</f>
        <v>0</v>
      </c>
      <c r="AJ9" s="34">
        <f>PXIL!R9</f>
        <v>0</v>
      </c>
      <c r="AK9" s="34">
        <f>RTM_IEX!L9</f>
        <v>1.55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9.4193922972711448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6.76</v>
      </c>
      <c r="AB10" s="75">
        <f>-STOA!R10</f>
        <v>0</v>
      </c>
      <c r="AC10">
        <f t="shared" si="0"/>
        <v>0.19914068915872021</v>
      </c>
      <c r="AD10">
        <f t="shared" si="1"/>
        <v>22.430483078877664</v>
      </c>
      <c r="AE10">
        <f>'IDT-1'!D10</f>
        <v>0</v>
      </c>
      <c r="AF10" s="24"/>
      <c r="AG10">
        <f t="shared" si="2"/>
        <v>22.430483078877664</v>
      </c>
      <c r="AI10" s="34">
        <f>PXIL!L10</f>
        <v>0</v>
      </c>
      <c r="AJ10" s="34">
        <f>PXIL!R10</f>
        <v>0</v>
      </c>
      <c r="AK10" s="34">
        <f>RTM_IEX!L10</f>
        <v>1.45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9.4193922972711448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6.76</v>
      </c>
      <c r="AB11" s="75">
        <f>-STOA!R11</f>
        <v>0</v>
      </c>
      <c r="AC11">
        <f t="shared" si="0"/>
        <v>0.19826068915872022</v>
      </c>
      <c r="AD11">
        <f t="shared" si="1"/>
        <v>22.331363078877668</v>
      </c>
      <c r="AE11">
        <f>'IDT-1'!D11</f>
        <v>0</v>
      </c>
      <c r="AF11" s="24"/>
      <c r="AG11">
        <f t="shared" si="2"/>
        <v>22.331363078877668</v>
      </c>
      <c r="AI11" s="34">
        <f>PXIL!L11</f>
        <v>0</v>
      </c>
      <c r="AJ11" s="34">
        <f>PXIL!R11</f>
        <v>0</v>
      </c>
      <c r="AK11" s="34">
        <f>RTM_IEX!L11</f>
        <v>1.35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9.4193922972711448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6.76</v>
      </c>
      <c r="AB12" s="75">
        <f>-STOA!R12</f>
        <v>0</v>
      </c>
      <c r="AC12">
        <f t="shared" si="0"/>
        <v>0.19746868915872023</v>
      </c>
      <c r="AD12">
        <f t="shared" si="1"/>
        <v>22.242155078877666</v>
      </c>
      <c r="AE12">
        <f>'IDT-1'!D12</f>
        <v>0</v>
      </c>
      <c r="AF12" s="24"/>
      <c r="AG12">
        <f t="shared" si="2"/>
        <v>22.242155078877666</v>
      </c>
      <c r="AI12" s="34">
        <f>PXIL!L12</f>
        <v>0</v>
      </c>
      <c r="AJ12" s="34">
        <f>PXIL!R12</f>
        <v>0</v>
      </c>
      <c r="AK12" s="34">
        <f>RTM_IEX!L12</f>
        <v>1.26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9.4193922972711448</v>
      </c>
      <c r="H13">
        <f>PPCL_Spot!R13</f>
        <v>0</v>
      </c>
      <c r="I13">
        <f>Bawana_NG!R13</f>
        <v>4.9997686149289651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6.76</v>
      </c>
      <c r="AB13" s="75">
        <f>-STOA!R13</f>
        <v>0</v>
      </c>
      <c r="AC13">
        <f t="shared" si="0"/>
        <v>0.19658461602736099</v>
      </c>
      <c r="AD13">
        <f t="shared" si="1"/>
        <v>22.142576296172749</v>
      </c>
      <c r="AE13">
        <f>'IDT-1'!D13</f>
        <v>0</v>
      </c>
      <c r="AF13" s="24"/>
      <c r="AG13">
        <f t="shared" si="2"/>
        <v>22.142576296172749</v>
      </c>
      <c r="AI13" s="34">
        <f>PXIL!L13</f>
        <v>0</v>
      </c>
      <c r="AJ13" s="34">
        <f>PXIL!R13</f>
        <v>0</v>
      </c>
      <c r="AK13" s="34">
        <f>RTM_IEX!L13</f>
        <v>1.1599999999999999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9.4193922972711448</v>
      </c>
      <c r="H14">
        <f>PPCL_Spot!R14</f>
        <v>0</v>
      </c>
      <c r="I14">
        <f>Bawana_NG!R14</f>
        <v>4.9997686149289651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6.76</v>
      </c>
      <c r="AB14" s="75">
        <f>-STOA!R14</f>
        <v>0</v>
      </c>
      <c r="AC14">
        <f t="shared" si="0"/>
        <v>0.195704616027361</v>
      </c>
      <c r="AD14">
        <f t="shared" si="1"/>
        <v>22.043456296172749</v>
      </c>
      <c r="AE14">
        <f>'IDT-1'!D14</f>
        <v>0</v>
      </c>
      <c r="AF14" s="24"/>
      <c r="AG14">
        <f t="shared" si="2"/>
        <v>22.043456296172749</v>
      </c>
      <c r="AI14" s="34">
        <f>PXIL!L14</f>
        <v>0</v>
      </c>
      <c r="AJ14" s="34">
        <f>PXIL!R14</f>
        <v>0</v>
      </c>
      <c r="AK14" s="34">
        <f>RTM_IEX!L14</f>
        <v>1.06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9.4193922972711448</v>
      </c>
      <c r="H15">
        <f>PPCL_Spot!R15</f>
        <v>0</v>
      </c>
      <c r="I15">
        <f>Bawana_NG!R15</f>
        <v>4.9997686149289651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6.76</v>
      </c>
      <c r="AB15" s="75">
        <f>-STOA!R15</f>
        <v>0</v>
      </c>
      <c r="AC15">
        <f t="shared" si="0"/>
        <v>0.19491261602736099</v>
      </c>
      <c r="AD15">
        <f t="shared" si="1"/>
        <v>21.95424829617275</v>
      </c>
      <c r="AE15">
        <f>'IDT-1'!D15</f>
        <v>0</v>
      </c>
      <c r="AF15" s="24"/>
      <c r="AG15">
        <f t="shared" si="2"/>
        <v>21.95424829617275</v>
      </c>
      <c r="AI15" s="34">
        <f>PXIL!L15</f>
        <v>0</v>
      </c>
      <c r="AJ15" s="34">
        <f>PXIL!R15</f>
        <v>0</v>
      </c>
      <c r="AK15" s="34">
        <f>RTM_IEX!L15</f>
        <v>0.97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9.4193922972711448</v>
      </c>
      <c r="H16">
        <f>PPCL_Spot!R16</f>
        <v>0</v>
      </c>
      <c r="I16">
        <f>Bawana_NG!R16</f>
        <v>4.9997686149289651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6.76</v>
      </c>
      <c r="AB16" s="75">
        <f>-STOA!R16</f>
        <v>0</v>
      </c>
      <c r="AC16">
        <f t="shared" si="0"/>
        <v>0.19403261602736099</v>
      </c>
      <c r="AD16">
        <f t="shared" si="1"/>
        <v>21.855128296172751</v>
      </c>
      <c r="AE16">
        <f>'IDT-1'!D16</f>
        <v>0</v>
      </c>
      <c r="AF16" s="24"/>
      <c r="AG16">
        <f t="shared" si="2"/>
        <v>21.855128296172751</v>
      </c>
      <c r="AI16" s="34">
        <f>PXIL!L16</f>
        <v>0</v>
      </c>
      <c r="AJ16" s="34">
        <f>PXIL!R16</f>
        <v>0</v>
      </c>
      <c r="AK16" s="34">
        <f>RTM_IEX!L16</f>
        <v>0.87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9.4193922972711448</v>
      </c>
      <c r="H17">
        <f>PPCL_Spot!R17</f>
        <v>0</v>
      </c>
      <c r="I17">
        <f>Bawana_NG!R17</f>
        <v>4.9997686149289651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6.76</v>
      </c>
      <c r="AB17" s="75">
        <f>-STOA!R17</f>
        <v>0</v>
      </c>
      <c r="AC17">
        <f t="shared" si="0"/>
        <v>0.193152616027361</v>
      </c>
      <c r="AD17">
        <f t="shared" si="1"/>
        <v>21.756008296172748</v>
      </c>
      <c r="AE17">
        <f>'IDT-1'!D17</f>
        <v>0</v>
      </c>
      <c r="AF17" s="24"/>
      <c r="AG17">
        <f t="shared" si="2"/>
        <v>21.756008296172748</v>
      </c>
      <c r="AI17" s="34">
        <f>PXIL!L17</f>
        <v>0</v>
      </c>
      <c r="AJ17" s="34">
        <f>PXIL!R17</f>
        <v>0</v>
      </c>
      <c r="AK17" s="34">
        <f>RTM_IEX!L17</f>
        <v>0.77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9.4193922972711448</v>
      </c>
      <c r="H18">
        <f>PPCL_Spot!R18</f>
        <v>0</v>
      </c>
      <c r="I18">
        <f>Bawana_NG!R18</f>
        <v>4.9997686149289651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6.76</v>
      </c>
      <c r="AB18" s="75">
        <f>-STOA!R18</f>
        <v>0</v>
      </c>
      <c r="AC18">
        <f t="shared" si="0"/>
        <v>0.19236061602736099</v>
      </c>
      <c r="AD18">
        <f t="shared" si="1"/>
        <v>21.666800296172749</v>
      </c>
      <c r="AE18">
        <f>'IDT-1'!D18</f>
        <v>0</v>
      </c>
      <c r="AF18" s="24"/>
      <c r="AG18">
        <f t="shared" si="2"/>
        <v>21.666800296172749</v>
      </c>
      <c r="AI18" s="34">
        <f>PXIL!L18</f>
        <v>0</v>
      </c>
      <c r="AJ18" s="34">
        <f>PXIL!R18</f>
        <v>0</v>
      </c>
      <c r="AK18" s="34">
        <f>RTM_IEX!L18</f>
        <v>0.68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9.6017031159280055</v>
      </c>
      <c r="H19">
        <f>PPCL_Spot!R19</f>
        <v>0</v>
      </c>
      <c r="I19">
        <f>Bawana_NG!R19</f>
        <v>4.9997686149289651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6.76</v>
      </c>
      <c r="AB19" s="75">
        <f>-STOA!R19</f>
        <v>0</v>
      </c>
      <c r="AC19">
        <f t="shared" si="0"/>
        <v>0.19308495123154135</v>
      </c>
      <c r="AD19">
        <f t="shared" si="1"/>
        <v>21.748386779625427</v>
      </c>
      <c r="AE19">
        <f>'IDT-1'!D19</f>
        <v>0</v>
      </c>
      <c r="AF19" s="24"/>
      <c r="AG19">
        <f t="shared" si="2"/>
        <v>21.748386779625427</v>
      </c>
      <c r="AI19" s="34">
        <f>PXIL!L19</f>
        <v>0</v>
      </c>
      <c r="AJ19" s="34">
        <f>PXIL!R19</f>
        <v>0</v>
      </c>
      <c r="AK19" s="34">
        <f>RTM_IEX!L19</f>
        <v>0.57999999999999996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9.6017031159280055</v>
      </c>
      <c r="H20">
        <f>PPCL_Spot!R20</f>
        <v>0</v>
      </c>
      <c r="I20">
        <f>Bawana_NG!R20</f>
        <v>4.9997686149289651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6.76</v>
      </c>
      <c r="AB20" s="75">
        <f>-STOA!R20</f>
        <v>0</v>
      </c>
      <c r="AC20">
        <f t="shared" si="0"/>
        <v>0.19220495123154135</v>
      </c>
      <c r="AD20">
        <f t="shared" si="1"/>
        <v>21.649266779625428</v>
      </c>
      <c r="AE20">
        <f>'IDT-1'!D20</f>
        <v>0</v>
      </c>
      <c r="AF20" s="24"/>
      <c r="AG20">
        <f t="shared" si="2"/>
        <v>21.649266779625428</v>
      </c>
      <c r="AI20" s="34">
        <f>PXIL!L20</f>
        <v>0</v>
      </c>
      <c r="AJ20" s="34">
        <f>PXIL!R20</f>
        <v>0</v>
      </c>
      <c r="AK20" s="34">
        <f>RTM_IEX!L20</f>
        <v>0.48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9.6017031159280055</v>
      </c>
      <c r="H21">
        <f>PPCL_Spot!R21</f>
        <v>0</v>
      </c>
      <c r="I21">
        <f>Bawana_NG!R21</f>
        <v>4.9997686149289651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6.76</v>
      </c>
      <c r="AB21" s="75">
        <f>-STOA!R21</f>
        <v>0</v>
      </c>
      <c r="AC21">
        <f t="shared" si="0"/>
        <v>0.19141295123154134</v>
      </c>
      <c r="AD21">
        <f t="shared" si="1"/>
        <v>21.560058779625429</v>
      </c>
      <c r="AE21">
        <f>'IDT-1'!D21</f>
        <v>0</v>
      </c>
      <c r="AF21" s="24"/>
      <c r="AG21">
        <f t="shared" si="2"/>
        <v>21.560058779625429</v>
      </c>
      <c r="AI21" s="34">
        <f>PXIL!L21</f>
        <v>0</v>
      </c>
      <c r="AJ21" s="34">
        <f>PXIL!R21</f>
        <v>0</v>
      </c>
      <c r="AK21" s="34">
        <f>RTM_IEX!L21</f>
        <v>0.39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9.6017031159280055</v>
      </c>
      <c r="H22">
        <f>PPCL_Spot!R22</f>
        <v>0</v>
      </c>
      <c r="I22">
        <f>Bawana_NG!R22</f>
        <v>4.9997686149289651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6.76</v>
      </c>
      <c r="AB22" s="75">
        <f>-STOA!R22</f>
        <v>0</v>
      </c>
      <c r="AC22">
        <f t="shared" si="0"/>
        <v>0.19053295123154135</v>
      </c>
      <c r="AD22">
        <f t="shared" si="1"/>
        <v>21.460938779625426</v>
      </c>
      <c r="AE22">
        <f>'IDT-1'!D22</f>
        <v>0</v>
      </c>
      <c r="AF22" s="24"/>
      <c r="AG22">
        <f t="shared" si="2"/>
        <v>21.460938779625426</v>
      </c>
      <c r="AI22" s="34">
        <f>PXIL!L22</f>
        <v>0</v>
      </c>
      <c r="AJ22" s="34">
        <f>PXIL!R22</f>
        <v>0</v>
      </c>
      <c r="AK22" s="34">
        <f>RTM_IEX!L22</f>
        <v>0.28999999999999998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9.6017031159280055</v>
      </c>
      <c r="H23">
        <f>PPCL_Spot!R23</f>
        <v>0</v>
      </c>
      <c r="I23">
        <f>Bawana_NG!R23</f>
        <v>4.9997686149289651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6.76</v>
      </c>
      <c r="AB23" s="75">
        <f>-STOA!R23</f>
        <v>0</v>
      </c>
      <c r="AC23">
        <f t="shared" si="0"/>
        <v>0.19053295123154135</v>
      </c>
      <c r="AD23">
        <f t="shared" si="1"/>
        <v>21.460938779625426</v>
      </c>
      <c r="AE23">
        <f>'IDT-1'!D23</f>
        <v>0</v>
      </c>
      <c r="AF23" s="24"/>
      <c r="AG23">
        <f t="shared" si="2"/>
        <v>21.460938779625426</v>
      </c>
      <c r="AI23" s="34">
        <f>PXIL!L23</f>
        <v>0</v>
      </c>
      <c r="AJ23" s="34">
        <f>PXIL!R23</f>
        <v>0</v>
      </c>
      <c r="AK23" s="34">
        <f>RTM_IEX!L23</f>
        <v>0.28999999999999998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9.6</v>
      </c>
      <c r="H24">
        <f>PPCL_Spot!R24</f>
        <v>0</v>
      </c>
      <c r="I24">
        <f>Bawana_NG!R24</f>
        <v>4.9997686149289651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6.76</v>
      </c>
      <c r="AB24" s="75">
        <f>-STOA!R24</f>
        <v>0</v>
      </c>
      <c r="AC24">
        <f t="shared" si="0"/>
        <v>0.19218996381137493</v>
      </c>
      <c r="AD24">
        <f t="shared" si="1"/>
        <v>21.647578651117591</v>
      </c>
      <c r="AE24">
        <f>'IDT-1'!D24</f>
        <v>0</v>
      </c>
      <c r="AF24" s="24"/>
      <c r="AG24">
        <f t="shared" si="2"/>
        <v>21.647578651117591</v>
      </c>
      <c r="AI24" s="34">
        <f>PXIL!L24</f>
        <v>0</v>
      </c>
      <c r="AJ24" s="34">
        <f>PXIL!R24</f>
        <v>0</v>
      </c>
      <c r="AK24" s="34">
        <f>RTM_IEX!L24</f>
        <v>0.48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9.6</v>
      </c>
      <c r="H25">
        <f>PPCL_Spot!R25</f>
        <v>0</v>
      </c>
      <c r="I25">
        <f>Bawana_NG!R25</f>
        <v>4.9997686149289651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6.76</v>
      </c>
      <c r="AB25" s="75">
        <f>-STOA!R25</f>
        <v>0</v>
      </c>
      <c r="AC25">
        <f t="shared" si="0"/>
        <v>0.19218996381137493</v>
      </c>
      <c r="AD25">
        <f t="shared" si="1"/>
        <v>21.647578651117591</v>
      </c>
      <c r="AE25">
        <f>'IDT-1'!D25</f>
        <v>0</v>
      </c>
      <c r="AF25" s="24"/>
      <c r="AG25">
        <f t="shared" si="2"/>
        <v>21.647578651117591</v>
      </c>
      <c r="AI25" s="34">
        <f>PXIL!L25</f>
        <v>0</v>
      </c>
      <c r="AJ25" s="34">
        <f>PXIL!R25</f>
        <v>0</v>
      </c>
      <c r="AK25" s="34">
        <f>RTM_IEX!L25</f>
        <v>0.48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9.6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6.76</v>
      </c>
      <c r="AB26" s="75">
        <f>-STOA!R26</f>
        <v>0</v>
      </c>
      <c r="AC26">
        <f t="shared" si="0"/>
        <v>0.19219403694273415</v>
      </c>
      <c r="AD26">
        <f t="shared" si="1"/>
        <v>21.648037433822509</v>
      </c>
      <c r="AE26">
        <f>'IDT-1'!D26</f>
        <v>0</v>
      </c>
      <c r="AF26" s="24"/>
      <c r="AG26">
        <f t="shared" si="2"/>
        <v>21.648037433822509</v>
      </c>
      <c r="AI26" s="34">
        <f>PXIL!L26</f>
        <v>0</v>
      </c>
      <c r="AJ26" s="34">
        <f>PXIL!R26</f>
        <v>0</v>
      </c>
      <c r="AK26" s="34">
        <f>RTM_IEX!L26</f>
        <v>0.48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9.6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6.76</v>
      </c>
      <c r="AB27" s="75">
        <f>-STOA!R27</f>
        <v>0</v>
      </c>
      <c r="AC27">
        <f t="shared" si="0"/>
        <v>0.19219403694273415</v>
      </c>
      <c r="AD27">
        <f t="shared" si="1"/>
        <v>21.648037433822509</v>
      </c>
      <c r="AE27">
        <f>'IDT-1'!D27</f>
        <v>0</v>
      </c>
      <c r="AF27" s="24"/>
      <c r="AG27">
        <f t="shared" si="2"/>
        <v>21.648037433822509</v>
      </c>
      <c r="AI27" s="34">
        <f>PXIL!L27</f>
        <v>0</v>
      </c>
      <c r="AJ27" s="34">
        <f>PXIL!R27</f>
        <v>0</v>
      </c>
      <c r="AK27" s="34">
        <f>RTM_IEX!L27</f>
        <v>0.48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9.6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6.76</v>
      </c>
      <c r="AB28" s="75">
        <f>-STOA!R28</f>
        <v>0</v>
      </c>
      <c r="AC28">
        <f t="shared" si="0"/>
        <v>0.19219403694273415</v>
      </c>
      <c r="AD28">
        <f t="shared" si="1"/>
        <v>21.648037433822509</v>
      </c>
      <c r="AE28">
        <f>'IDT-1'!D28</f>
        <v>0</v>
      </c>
      <c r="AF28" s="24"/>
      <c r="AG28">
        <f t="shared" si="2"/>
        <v>21.648037433822509</v>
      </c>
      <c r="AI28" s="34">
        <f>PXIL!L28</f>
        <v>0</v>
      </c>
      <c r="AJ28" s="34">
        <f>PXIL!R28</f>
        <v>0</v>
      </c>
      <c r="AK28" s="34">
        <f>RTM_IEX!L28</f>
        <v>0.48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9.6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6.8599999999999994</v>
      </c>
      <c r="AB29" s="75">
        <f>-STOA!R29</f>
        <v>0</v>
      </c>
      <c r="AC29">
        <f t="shared" si="0"/>
        <v>0.19307403694273415</v>
      </c>
      <c r="AD29">
        <f t="shared" si="1"/>
        <v>21.747157433822508</v>
      </c>
      <c r="AE29">
        <f>'IDT-1'!D29</f>
        <v>0</v>
      </c>
      <c r="AF29" s="24"/>
      <c r="AG29">
        <f t="shared" si="2"/>
        <v>21.747157433822508</v>
      </c>
      <c r="AI29" s="34">
        <f>PXIL!L29</f>
        <v>0</v>
      </c>
      <c r="AJ29" s="34">
        <f>PXIL!R29</f>
        <v>0</v>
      </c>
      <c r="AK29" s="34">
        <f>RTM_IEX!L29</f>
        <v>0.48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9.6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7.27</v>
      </c>
      <c r="AB30" s="75">
        <f>-STOA!R30</f>
        <v>0</v>
      </c>
      <c r="AC30">
        <f t="shared" si="0"/>
        <v>0.19413003694273415</v>
      </c>
      <c r="AD30">
        <f t="shared" si="1"/>
        <v>21.866101433822507</v>
      </c>
      <c r="AE30">
        <f>'IDT-1'!D30</f>
        <v>0</v>
      </c>
      <c r="AF30" s="24"/>
      <c r="AG30">
        <f t="shared" si="2"/>
        <v>21.866101433822507</v>
      </c>
      <c r="AI30" s="34">
        <f>PXIL!L30</f>
        <v>0</v>
      </c>
      <c r="AJ30" s="34">
        <f>PXIL!R30</f>
        <v>0</v>
      </c>
      <c r="AK30" s="34">
        <f>RTM_IEX!L30</f>
        <v>0.19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9.6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7.62</v>
      </c>
      <c r="AB31" s="75">
        <f>-STOA!R31</f>
        <v>0</v>
      </c>
      <c r="AC31">
        <f t="shared" si="0"/>
        <v>0.19553803694273414</v>
      </c>
      <c r="AD31">
        <f t="shared" si="1"/>
        <v>22.02469343382251</v>
      </c>
      <c r="AE31">
        <f>'IDT-1'!D31</f>
        <v>0</v>
      </c>
      <c r="AF31" s="24"/>
      <c r="AG31">
        <f t="shared" si="2"/>
        <v>22.02469343382251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9.6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8.02</v>
      </c>
      <c r="AB32" s="75">
        <f>-STOA!R32</f>
        <v>0</v>
      </c>
      <c r="AC32">
        <f t="shared" si="0"/>
        <v>0.19905803694273413</v>
      </c>
      <c r="AD32">
        <f t="shared" si="1"/>
        <v>22.421173433822506</v>
      </c>
      <c r="AE32">
        <f>'IDT-1'!D32</f>
        <v>0</v>
      </c>
      <c r="AF32" s="24"/>
      <c r="AG32">
        <f t="shared" si="2"/>
        <v>22.421173433822506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9.6</v>
      </c>
      <c r="H33">
        <f>PPCL_Spot!R33</f>
        <v>0</v>
      </c>
      <c r="I33">
        <f>Bawana_NG!R33</f>
        <v>4.9997686149289651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8.35</v>
      </c>
      <c r="AB33" s="75">
        <f>-STOA!R33</f>
        <v>0</v>
      </c>
      <c r="AC33">
        <f t="shared" si="0"/>
        <v>0.2019579638113749</v>
      </c>
      <c r="AD33">
        <f t="shared" si="1"/>
        <v>22.747810651117589</v>
      </c>
      <c r="AE33">
        <f>'IDT-1'!D33</f>
        <v>0</v>
      </c>
      <c r="AF33" s="24"/>
      <c r="AG33">
        <f t="shared" si="2"/>
        <v>22.747810651117589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9.6</v>
      </c>
      <c r="H34">
        <f>PPCL_Spot!R34</f>
        <v>0</v>
      </c>
      <c r="I34">
        <f>Bawana_NG!R34</f>
        <v>4.9997686149289651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8.6199999999999992</v>
      </c>
      <c r="AB34" s="75">
        <f>-STOA!R34</f>
        <v>0</v>
      </c>
      <c r="AC34">
        <f t="shared" si="0"/>
        <v>0.20433396381137492</v>
      </c>
      <c r="AD34">
        <f t="shared" si="1"/>
        <v>23.015434651117591</v>
      </c>
      <c r="AE34">
        <f>'IDT-1'!D34</f>
        <v>0</v>
      </c>
      <c r="AF34" s="24"/>
      <c r="AG34">
        <f t="shared" si="2"/>
        <v>23.015434651117591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9.5399999999999991</v>
      </c>
      <c r="H35">
        <f>PPCL_Spot!R35</f>
        <v>0</v>
      </c>
      <c r="I35">
        <f>Bawana_NG!R35</f>
        <v>4.9997686149289651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9.02</v>
      </c>
      <c r="AB35" s="75">
        <f>-STOA!R35</f>
        <v>0</v>
      </c>
      <c r="AC35">
        <f t="shared" si="0"/>
        <v>0.20732596381137489</v>
      </c>
      <c r="AD35">
        <f t="shared" si="1"/>
        <v>23.352442651117588</v>
      </c>
      <c r="AE35">
        <f>'IDT-1'!D35</f>
        <v>0</v>
      </c>
      <c r="AF35" s="24"/>
      <c r="AG35">
        <f t="shared" si="2"/>
        <v>23.352442651117588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9.5399999999999991</v>
      </c>
      <c r="H36">
        <f>PPCL_Spot!R36</f>
        <v>0</v>
      </c>
      <c r="I36">
        <f>Bawana_NG!R36</f>
        <v>4.9997686149289651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9.6</v>
      </c>
      <c r="AB36" s="75">
        <f>-STOA!R36</f>
        <v>0</v>
      </c>
      <c r="AC36">
        <f t="shared" si="0"/>
        <v>0.21864465307691161</v>
      </c>
      <c r="AD36">
        <f t="shared" si="1"/>
        <v>23.221123961852051</v>
      </c>
      <c r="AE36">
        <f>'IDT-1'!D36</f>
        <v>0</v>
      </c>
      <c r="AF36" s="24"/>
      <c r="AG36">
        <f t="shared" si="2"/>
        <v>23.221123961852051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-0.7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9.5399999999999991</v>
      </c>
      <c r="H37">
        <f>PPCL_Spot!R37</f>
        <v>0</v>
      </c>
      <c r="I37">
        <f>Bawana_NG!R37</f>
        <v>4.9997686149289651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10.16</v>
      </c>
      <c r="AB37" s="75">
        <f>-STOA!R37</f>
        <v>0</v>
      </c>
      <c r="AC37">
        <f t="shared" si="0"/>
        <v>0.22623609133357023</v>
      </c>
      <c r="AD37">
        <f t="shared" si="1"/>
        <v>23.473532523595392</v>
      </c>
      <c r="AE37">
        <f>'IDT-1'!D37</f>
        <v>0</v>
      </c>
      <c r="AF37" s="24"/>
      <c r="AG37">
        <f t="shared" si="2"/>
        <v>23.473532523595392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-1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9.5399999999999991</v>
      </c>
      <c r="H38">
        <f>PPCL_Spot!R38</f>
        <v>0</v>
      </c>
      <c r="I38">
        <f>Bawana_NG!R38</f>
        <v>4.9997686149289651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10.14</v>
      </c>
      <c r="AB38" s="75">
        <f>-STOA!R38</f>
        <v>0</v>
      </c>
      <c r="AC38">
        <f t="shared" si="0"/>
        <v>0.23049915509466787</v>
      </c>
      <c r="AD38">
        <f t="shared" si="1"/>
        <v>22.949269459834294</v>
      </c>
      <c r="AE38">
        <f>'IDT-1'!D38</f>
        <v>0</v>
      </c>
      <c r="AF38" s="24"/>
      <c r="AG38">
        <f t="shared" si="2"/>
        <v>22.949269459834294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-1.5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9.5399999999999991</v>
      </c>
      <c r="H39">
        <f>PPCL_Spot!R39</f>
        <v>0</v>
      </c>
      <c r="I39">
        <f>Bawana_NG!R39</f>
        <v>4.9997686149289651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10.29</v>
      </c>
      <c r="AB39" s="75">
        <f>-STOA!R39</f>
        <v>0</v>
      </c>
      <c r="AC39">
        <f t="shared" si="0"/>
        <v>0.22738009133357021</v>
      </c>
      <c r="AD39">
        <f t="shared" si="1"/>
        <v>23.602388523595391</v>
      </c>
      <c r="AE39">
        <f>'IDT-1'!D39</f>
        <v>0</v>
      </c>
      <c r="AF39" s="24"/>
      <c r="AG39">
        <f t="shared" si="2"/>
        <v>23.602388523595391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-1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9.5399999999999991</v>
      </c>
      <c r="H40">
        <f>PPCL_Spot!R40</f>
        <v>0</v>
      </c>
      <c r="I40">
        <f>Bawana_NG!R40</f>
        <v>4.9997686149289651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10.34</v>
      </c>
      <c r="AB40" s="75">
        <f>-STOA!R40</f>
        <v>0</v>
      </c>
      <c r="AC40">
        <f t="shared" si="0"/>
        <v>0.22782009133357023</v>
      </c>
      <c r="AD40">
        <f t="shared" si="1"/>
        <v>23.651948523595394</v>
      </c>
      <c r="AE40">
        <f>'IDT-1'!D40</f>
        <v>0</v>
      </c>
      <c r="AF40" s="24"/>
      <c r="AG40">
        <f t="shared" si="2"/>
        <v>23.651948523595394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-1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9.5399999999999991</v>
      </c>
      <c r="H41">
        <f>PPCL_Spot!R41</f>
        <v>0</v>
      </c>
      <c r="I41">
        <f>Bawana_NG!R41</f>
        <v>4.9997686149289651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10.43</v>
      </c>
      <c r="AB41" s="75">
        <f>-STOA!R41</f>
        <v>0</v>
      </c>
      <c r="AC41">
        <f t="shared" si="0"/>
        <v>0.23038771683800927</v>
      </c>
      <c r="AD41">
        <f t="shared" si="1"/>
        <v>23.539380898090954</v>
      </c>
      <c r="AE41">
        <f>'IDT-1'!D41</f>
        <v>0</v>
      </c>
      <c r="AF41" s="24"/>
      <c r="AG41">
        <f t="shared" si="2"/>
        <v>23.539380898090954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-1.2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9.5399999999999991</v>
      </c>
      <c r="H42">
        <f>PPCL_Spot!R42</f>
        <v>0</v>
      </c>
      <c r="I42">
        <f>Bawana_NG!R42</f>
        <v>4.9997686149289651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10.629999999999999</v>
      </c>
      <c r="AB42" s="75">
        <f>-STOA!R42</f>
        <v>0</v>
      </c>
      <c r="AC42">
        <f t="shared" si="0"/>
        <v>0.23658678059910693</v>
      </c>
      <c r="AD42">
        <f t="shared" si="1"/>
        <v>23.233181834329855</v>
      </c>
      <c r="AE42">
        <f>'IDT-1'!D42</f>
        <v>0</v>
      </c>
      <c r="AF42" s="24"/>
      <c r="AG42">
        <f t="shared" si="2"/>
        <v>23.233181834329855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-1.7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9.34</v>
      </c>
      <c r="H43">
        <f>PPCL_Spot!R43</f>
        <v>0</v>
      </c>
      <c r="I43">
        <f>Bawana_NG!R43</f>
        <v>4.9997686149289651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10.82</v>
      </c>
      <c r="AB43" s="75">
        <f>-STOA!R43</f>
        <v>0</v>
      </c>
      <c r="AC43">
        <f t="shared" si="0"/>
        <v>0.23472315509466787</v>
      </c>
      <c r="AD43">
        <f t="shared" si="1"/>
        <v>23.425045459834298</v>
      </c>
      <c r="AE43">
        <f>'IDT-1'!D43</f>
        <v>0</v>
      </c>
      <c r="AF43" s="24"/>
      <c r="AG43">
        <f t="shared" si="2"/>
        <v>23.425045459834298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-1.5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9.34</v>
      </c>
      <c r="H44">
        <f>PPCL_Spot!R44</f>
        <v>0</v>
      </c>
      <c r="I44">
        <f>Bawana_NG!R44</f>
        <v>4.9997686149289651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11.01</v>
      </c>
      <c r="AB44" s="75">
        <f>-STOA!R44</f>
        <v>0</v>
      </c>
      <c r="AC44">
        <f t="shared" si="0"/>
        <v>0.23817078059910693</v>
      </c>
      <c r="AD44">
        <f t="shared" si="1"/>
        <v>23.411597834329857</v>
      </c>
      <c r="AE44">
        <f>'IDT-1'!D44</f>
        <v>0</v>
      </c>
      <c r="AF44" s="24"/>
      <c r="AG44">
        <f t="shared" si="2"/>
        <v>23.411597834329857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-1.7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9.34</v>
      </c>
      <c r="H45">
        <f>PPCL_Spot!R45</f>
        <v>0</v>
      </c>
      <c r="I45">
        <f>Bawana_NG!R45</f>
        <v>4.9997686149289651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11.21</v>
      </c>
      <c r="AB45" s="75">
        <f>-STOA!R45</f>
        <v>0</v>
      </c>
      <c r="AC45">
        <f t="shared" si="0"/>
        <v>0.24436984436020462</v>
      </c>
      <c r="AD45">
        <f t="shared" si="1"/>
        <v>23.105398770568762</v>
      </c>
      <c r="AE45">
        <f>'IDT-1'!D45</f>
        <v>0</v>
      </c>
      <c r="AF45" s="24"/>
      <c r="AG45">
        <f t="shared" si="2"/>
        <v>23.105398770568762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-2.2000000000000002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9.34</v>
      </c>
      <c r="H46">
        <f>PPCL_Spot!R46</f>
        <v>0</v>
      </c>
      <c r="I46">
        <f>Bawana_NG!R46</f>
        <v>4.9997686149289651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11.45</v>
      </c>
      <c r="AB46" s="75">
        <f>-STOA!R46</f>
        <v>0</v>
      </c>
      <c r="AC46">
        <f t="shared" si="0"/>
        <v>0.24825746986464364</v>
      </c>
      <c r="AD46">
        <f t="shared" si="1"/>
        <v>23.141511145064321</v>
      </c>
      <c r="AE46">
        <f>'IDT-1'!D46</f>
        <v>0</v>
      </c>
      <c r="AF46" s="24"/>
      <c r="AG46">
        <f t="shared" si="2"/>
        <v>23.141511145064321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-2.4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9.34</v>
      </c>
      <c r="H47">
        <f>PPCL_Spot!R47</f>
        <v>0</v>
      </c>
      <c r="I47">
        <f>Bawana_NG!R47</f>
        <v>4.9997686149289651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11.5</v>
      </c>
      <c r="AB47" s="75">
        <f>-STOA!R47</f>
        <v>0</v>
      </c>
      <c r="AC47">
        <f t="shared" si="0"/>
        <v>0.24869746986464364</v>
      </c>
      <c r="AD47">
        <f t="shared" si="1"/>
        <v>23.191071145064321</v>
      </c>
      <c r="AE47">
        <f>'IDT-1'!D47</f>
        <v>0</v>
      </c>
      <c r="AF47" s="24"/>
      <c r="AG47">
        <f t="shared" si="2"/>
        <v>23.191071145064321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-2.4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9.34</v>
      </c>
      <c r="H48">
        <f>PPCL_Spot!R48</f>
        <v>0</v>
      </c>
      <c r="I48">
        <f>Bawana_NG!R48</f>
        <v>4.9997686149289651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11.59</v>
      </c>
      <c r="AB48" s="75">
        <f>-STOA!R48</f>
        <v>0</v>
      </c>
      <c r="AC48">
        <f t="shared" si="0"/>
        <v>0.25037728261686321</v>
      </c>
      <c r="AD48">
        <f t="shared" si="1"/>
        <v>23.1793913323121</v>
      </c>
      <c r="AE48">
        <f>'IDT-1'!D48</f>
        <v>0</v>
      </c>
      <c r="AF48" s="24"/>
      <c r="AG48">
        <f t="shared" si="2"/>
        <v>23.1793913323121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-2.5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9.34</v>
      </c>
      <c r="H49">
        <f>PPCL_Spot!R49</f>
        <v>0</v>
      </c>
      <c r="I49">
        <f>Bawana_NG!R49</f>
        <v>4.9997686149289651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12.08</v>
      </c>
      <c r="AB49" s="75">
        <f>-STOA!R49</f>
        <v>0</v>
      </c>
      <c r="AC49">
        <f t="shared" si="0"/>
        <v>0.25912834637796084</v>
      </c>
      <c r="AD49">
        <f t="shared" si="1"/>
        <v>23.160640268551003</v>
      </c>
      <c r="AE49">
        <f>'IDT-1'!D49</f>
        <v>0</v>
      </c>
      <c r="AF49" s="24"/>
      <c r="AG49">
        <f t="shared" si="2"/>
        <v>23.160640268551003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-3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9.34</v>
      </c>
      <c r="H50">
        <f>PPCL_Spot!R50</f>
        <v>0</v>
      </c>
      <c r="I50">
        <f>Bawana_NG!R50</f>
        <v>4.9997686149289651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12.17</v>
      </c>
      <c r="AB50" s="75">
        <f>-STOA!R50</f>
        <v>0</v>
      </c>
      <c r="AC50">
        <f t="shared" si="0"/>
        <v>0.26080815913018041</v>
      </c>
      <c r="AD50">
        <f t="shared" si="1"/>
        <v>23.148960455798782</v>
      </c>
      <c r="AE50">
        <f>'IDT-1'!D50</f>
        <v>0</v>
      </c>
      <c r="AF50" s="24"/>
      <c r="AG50">
        <f t="shared" si="2"/>
        <v>23.148960455798782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-3.1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9.34</v>
      </c>
      <c r="H51">
        <f>PPCL_Spot!R51</f>
        <v>0</v>
      </c>
      <c r="I51">
        <f>Bawana_NG!R51</f>
        <v>4.9997686149289651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12.370000000000001</v>
      </c>
      <c r="AB51" s="75">
        <f>-STOA!R51</f>
        <v>0</v>
      </c>
      <c r="AC51">
        <f t="shared" si="0"/>
        <v>0.26434378463461944</v>
      </c>
      <c r="AD51">
        <f t="shared" si="1"/>
        <v>23.145424830294345</v>
      </c>
      <c r="AE51">
        <f>'IDT-1'!D51</f>
        <v>0</v>
      </c>
      <c r="AF51" s="24"/>
      <c r="AG51">
        <f t="shared" si="2"/>
        <v>23.145424830294345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-3.3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9.34</v>
      </c>
      <c r="H52">
        <f>PPCL_Spot!R52</f>
        <v>0</v>
      </c>
      <c r="I52">
        <f>Bawana_NG!R52</f>
        <v>4.9997686149289651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12.559999999999999</v>
      </c>
      <c r="AB52" s="75">
        <f>-STOA!R52</f>
        <v>0</v>
      </c>
      <c r="AC52">
        <f t="shared" si="0"/>
        <v>0.266903597386839</v>
      </c>
      <c r="AD52">
        <f t="shared" si="1"/>
        <v>23.232865017542125</v>
      </c>
      <c r="AE52">
        <f>'IDT-1'!D52</f>
        <v>0</v>
      </c>
      <c r="AF52" s="24"/>
      <c r="AG52">
        <f t="shared" si="2"/>
        <v>23.232865017542125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-3.4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9.34</v>
      </c>
      <c r="H53">
        <f>PPCL_Spot!R53</f>
        <v>0</v>
      </c>
      <c r="I53">
        <f>Bawana_NG!R53</f>
        <v>4.9997686149289651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12.75</v>
      </c>
      <c r="AB53" s="75">
        <f>-STOA!R53</f>
        <v>0</v>
      </c>
      <c r="AC53">
        <f t="shared" si="0"/>
        <v>0.2694634101390585</v>
      </c>
      <c r="AD53">
        <f t="shared" si="1"/>
        <v>23.320305204789907</v>
      </c>
      <c r="AE53">
        <f>'IDT-1'!D53</f>
        <v>0</v>
      </c>
      <c r="AF53" s="24"/>
      <c r="AG53">
        <f t="shared" si="2"/>
        <v>23.320305204789907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-3.5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9.34</v>
      </c>
      <c r="H54">
        <f>PPCL_Spot!R54</f>
        <v>0</v>
      </c>
      <c r="I54">
        <f>Bawana_NG!R54</f>
        <v>4.9997686149289651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13.33</v>
      </c>
      <c r="AB54" s="75">
        <f>-STOA!R54</f>
        <v>0</v>
      </c>
      <c r="AC54">
        <f t="shared" si="0"/>
        <v>0.27900647390015615</v>
      </c>
      <c r="AD54">
        <f t="shared" si="1"/>
        <v>23.390762141028805</v>
      </c>
      <c r="AE54">
        <f>'IDT-1'!D54</f>
        <v>0</v>
      </c>
      <c r="AF54" s="24"/>
      <c r="AG54">
        <f t="shared" si="2"/>
        <v>23.390762141028805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-4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9.34</v>
      </c>
      <c r="H55">
        <f>PPCL_Spot!R55</f>
        <v>0</v>
      </c>
      <c r="I55">
        <f>Bawana_NG!R55</f>
        <v>4.9997686149289651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13.620000000000001</v>
      </c>
      <c r="AB55" s="75">
        <f>-STOA!R55</f>
        <v>0</v>
      </c>
      <c r="AC55">
        <f t="shared" si="0"/>
        <v>0.28333409940459525</v>
      </c>
      <c r="AD55">
        <f t="shared" si="1"/>
        <v>23.476434515524371</v>
      </c>
      <c r="AE55">
        <f>'IDT-1'!D55</f>
        <v>0</v>
      </c>
      <c r="AF55" s="24"/>
      <c r="AG55">
        <f t="shared" si="2"/>
        <v>23.476434515524371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-4.2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9.34</v>
      </c>
      <c r="H56">
        <f>PPCL_Spot!R56</f>
        <v>0</v>
      </c>
      <c r="I56">
        <f>Bawana_NG!R56</f>
        <v>4.9997686149289651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14.11</v>
      </c>
      <c r="AB56" s="75">
        <f>-STOA!R56</f>
        <v>0</v>
      </c>
      <c r="AC56">
        <f t="shared" si="0"/>
        <v>0.29119735041347333</v>
      </c>
      <c r="AD56">
        <f t="shared" si="1"/>
        <v>23.558571264515489</v>
      </c>
      <c r="AE56">
        <f>'IDT-1'!D56</f>
        <v>0</v>
      </c>
      <c r="AF56" s="24"/>
      <c r="AG56">
        <f t="shared" si="2"/>
        <v>23.558571264515489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-4.5999999999999996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9.34</v>
      </c>
      <c r="H57">
        <f>PPCL_Spot!R57</f>
        <v>0</v>
      </c>
      <c r="I57">
        <f>Bawana_NG!R57</f>
        <v>4.9997686149289651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14.59</v>
      </c>
      <c r="AB57" s="75">
        <f>-STOA!R57</f>
        <v>0</v>
      </c>
      <c r="AC57">
        <f t="shared" si="0"/>
        <v>0.32560698398893745</v>
      </c>
      <c r="AD57">
        <f t="shared" si="1"/>
        <v>20.604161630940027</v>
      </c>
      <c r="AE57">
        <f>'IDT-1'!D57</f>
        <v>0</v>
      </c>
      <c r="AF57" s="24"/>
      <c r="AG57">
        <f t="shared" si="2"/>
        <v>20.604161630940027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-8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9.34</v>
      </c>
      <c r="H58">
        <f>PPCL_Spot!R58</f>
        <v>0</v>
      </c>
      <c r="I58">
        <f>Bawana_NG!R58</f>
        <v>4.9997686149289651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14.879999999999999</v>
      </c>
      <c r="AB58" s="75">
        <f>-STOA!R58</f>
        <v>0</v>
      </c>
      <c r="AC58">
        <f t="shared" si="0"/>
        <v>0.32815898398893745</v>
      </c>
      <c r="AD58">
        <f t="shared" si="1"/>
        <v>20.891609630940025</v>
      </c>
      <c r="AE58">
        <f>'IDT-1'!D58</f>
        <v>0</v>
      </c>
      <c r="AF58" s="24"/>
      <c r="AG58">
        <f t="shared" si="2"/>
        <v>20.891609630940025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-8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9.34</v>
      </c>
      <c r="H59">
        <f>PPCL_Spot!R59</f>
        <v>0</v>
      </c>
      <c r="I59">
        <f>Bawana_NG!R59</f>
        <v>4.9997686149289651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15.459999999999999</v>
      </c>
      <c r="AB59" s="75">
        <f>-STOA!R59</f>
        <v>0</v>
      </c>
      <c r="AC59">
        <f t="shared" si="0"/>
        <v>0.3305995457322789</v>
      </c>
      <c r="AD59">
        <f t="shared" si="1"/>
        <v>21.769169069196685</v>
      </c>
      <c r="AE59">
        <f>'IDT-1'!D59</f>
        <v>0</v>
      </c>
      <c r="AF59" s="24"/>
      <c r="AG59">
        <f t="shared" si="2"/>
        <v>21.769169069196685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-7.7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9.34</v>
      </c>
      <c r="H60">
        <f>PPCL_Spot!R60</f>
        <v>0</v>
      </c>
      <c r="I60">
        <f>Bawana_NG!R60</f>
        <v>4.9997686149289651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14.879999999999999</v>
      </c>
      <c r="AB60" s="75">
        <f>-STOA!R60</f>
        <v>0</v>
      </c>
      <c r="AC60">
        <f t="shared" si="0"/>
        <v>0.31928085646674209</v>
      </c>
      <c r="AD60">
        <f t="shared" si="1"/>
        <v>21.900487758462219</v>
      </c>
      <c r="AE60">
        <f>'IDT-1'!D60</f>
        <v>0</v>
      </c>
      <c r="AF60" s="24"/>
      <c r="AG60">
        <f t="shared" si="2"/>
        <v>21.900487758462219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-7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9.34</v>
      </c>
      <c r="H61">
        <f>PPCL_Spot!R61</f>
        <v>0</v>
      </c>
      <c r="I61">
        <f>Bawana_NG!R61</f>
        <v>4.9997686149289651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13.719999999999999</v>
      </c>
      <c r="AB61" s="75">
        <f>-STOA!R61</f>
        <v>0</v>
      </c>
      <c r="AC61">
        <f t="shared" si="0"/>
        <v>0.305521605457864</v>
      </c>
      <c r="AD61">
        <f t="shared" si="1"/>
        <v>21.154247009471099</v>
      </c>
      <c r="AE61">
        <f>'IDT-1'!D61</f>
        <v>0</v>
      </c>
      <c r="AF61" s="24"/>
      <c r="AG61">
        <f t="shared" si="2"/>
        <v>21.154247009471099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-6.6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9.11</v>
      </c>
      <c r="H62">
        <f>PPCL_Spot!R62</f>
        <v>0</v>
      </c>
      <c r="I62">
        <f>Bawana_NG!R62</f>
        <v>4.9997686149289651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12.559999999999999</v>
      </c>
      <c r="AB62" s="75">
        <f>-STOA!R62</f>
        <v>0</v>
      </c>
      <c r="AC62">
        <f t="shared" si="0"/>
        <v>0.28796272894454678</v>
      </c>
      <c r="AD62">
        <f t="shared" si="1"/>
        <v>20.381805885984416</v>
      </c>
      <c r="AE62">
        <f>'IDT-1'!D62</f>
        <v>0</v>
      </c>
      <c r="AF62" s="24"/>
      <c r="AG62">
        <f t="shared" si="2"/>
        <v>20.381805885984416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-6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9.11</v>
      </c>
      <c r="H63">
        <f>PPCL_Spot!R63</f>
        <v>0</v>
      </c>
      <c r="I63">
        <f>Bawana_NG!R63</f>
        <v>4.9997686149289651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12.08</v>
      </c>
      <c r="AB63" s="75">
        <f>-STOA!R63</f>
        <v>0</v>
      </c>
      <c r="AC63">
        <f t="shared" si="0"/>
        <v>0.27663622692679057</v>
      </c>
      <c r="AD63">
        <f t="shared" si="1"/>
        <v>20.713132388002176</v>
      </c>
      <c r="AE63">
        <f>'IDT-1'!D63</f>
        <v>0</v>
      </c>
      <c r="AF63" s="24"/>
      <c r="AG63">
        <f t="shared" si="2"/>
        <v>20.713132388002176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-5.2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9.11</v>
      </c>
      <c r="H64">
        <f>PPCL_Spot!R64</f>
        <v>0</v>
      </c>
      <c r="I64">
        <f>Bawana_NG!R64</f>
        <v>4.9997686149289651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11.399999999999999</v>
      </c>
      <c r="AB64" s="75">
        <f>-STOA!R64</f>
        <v>0</v>
      </c>
      <c r="AC64">
        <f t="shared" si="0"/>
        <v>0.26088628665237568</v>
      </c>
      <c r="AD64">
        <f t="shared" si="1"/>
        <v>21.148882328276589</v>
      </c>
      <c r="AE64">
        <f>'IDT-1'!D64</f>
        <v>0</v>
      </c>
      <c r="AF64" s="24"/>
      <c r="AG64">
        <f t="shared" si="2"/>
        <v>21.148882328276589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-4.0999999999999996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9.11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10.82</v>
      </c>
      <c r="AB65" s="75">
        <f>-STOA!R65</f>
        <v>0</v>
      </c>
      <c r="AC65">
        <f t="shared" si="0"/>
        <v>0.2460204195093201</v>
      </c>
      <c r="AD65">
        <f t="shared" si="1"/>
        <v>21.684211051255922</v>
      </c>
      <c r="AE65">
        <f>'IDT-1'!D65</f>
        <v>0</v>
      </c>
      <c r="AF65" s="24"/>
      <c r="AG65">
        <f t="shared" si="2"/>
        <v>21.684211051255922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-3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9.11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10.43</v>
      </c>
      <c r="AB66" s="75">
        <f>-STOA!R66</f>
        <v>0</v>
      </c>
      <c r="AC66">
        <f t="shared" si="0"/>
        <v>0.23992498125266151</v>
      </c>
      <c r="AD66">
        <f t="shared" si="1"/>
        <v>21.600306489512583</v>
      </c>
      <c r="AE66">
        <f>'IDT-1'!D66</f>
        <v>0</v>
      </c>
      <c r="AF66" s="24"/>
      <c r="AG66">
        <f t="shared" si="2"/>
        <v>21.600306489512583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-2.7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9.11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10.39</v>
      </c>
      <c r="AB67" s="75">
        <f>-STOA!R67</f>
        <v>0</v>
      </c>
      <c r="AC67">
        <f t="shared" si="0"/>
        <v>0.23779735574822247</v>
      </c>
      <c r="AD67">
        <f t="shared" si="1"/>
        <v>21.762434115017022</v>
      </c>
      <c r="AE67">
        <f>'IDT-1'!D67</f>
        <v>0</v>
      </c>
      <c r="AF67" s="24"/>
      <c r="AG67">
        <f t="shared" si="2"/>
        <v>21.762434115017022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-2.5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9.11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10.26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0.23398991749156384</v>
      </c>
      <c r="AD68">
        <f t="shared" ref="AD68:AD98" si="4">SUM(B68:AB68,AI68:AR68)-AC68</f>
        <v>21.936241553273678</v>
      </c>
      <c r="AE68">
        <f>'IDT-1'!D68</f>
        <v>0</v>
      </c>
      <c r="AF68" s="24"/>
      <c r="AG68">
        <f t="shared" ref="AG68:AG98" si="5">SUM(AD68:AF68)</f>
        <v>21.936241553273678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-2.2000000000000002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9.11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9.85</v>
      </c>
      <c r="AB69" s="75">
        <f>-STOA!R69</f>
        <v>0</v>
      </c>
      <c r="AC69">
        <f t="shared" si="3"/>
        <v>0.22860629198712476</v>
      </c>
      <c r="AD69">
        <f t="shared" si="4"/>
        <v>21.731625178778117</v>
      </c>
      <c r="AE69">
        <f>'IDT-1'!D69</f>
        <v>0</v>
      </c>
      <c r="AF69" s="24"/>
      <c r="AG69">
        <f t="shared" si="5"/>
        <v>21.731625178778117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-2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9.11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9.17</v>
      </c>
      <c r="AB70" s="75">
        <f>-STOA!R70</f>
        <v>0</v>
      </c>
      <c r="AC70">
        <f t="shared" si="3"/>
        <v>0.21374416446492947</v>
      </c>
      <c r="AD70">
        <f t="shared" si="4"/>
        <v>22.06648730630031</v>
      </c>
      <c r="AE70">
        <f>'IDT-1'!D70</f>
        <v>0</v>
      </c>
      <c r="AF70" s="24"/>
      <c r="AG70">
        <f t="shared" si="5"/>
        <v>22.06648730630031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-1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9.11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8.16</v>
      </c>
      <c r="AB71" s="75">
        <f>-STOA!R71</f>
        <v>0</v>
      </c>
      <c r="AC71">
        <f t="shared" si="3"/>
        <v>0.19597803694273411</v>
      </c>
      <c r="AD71">
        <f t="shared" si="4"/>
        <v>22.074253433822506</v>
      </c>
      <c r="AE71">
        <f>'IDT-1'!D71</f>
        <v>0</v>
      </c>
      <c r="AF71" s="24"/>
      <c r="AG71">
        <f t="shared" si="5"/>
        <v>22.074253433822506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9.11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7.82</v>
      </c>
      <c r="AB72" s="75">
        <f>-STOA!R72</f>
        <v>0</v>
      </c>
      <c r="AC72">
        <f t="shared" si="3"/>
        <v>0.19298603694273414</v>
      </c>
      <c r="AD72">
        <f t="shared" si="4"/>
        <v>21.737245433822508</v>
      </c>
      <c r="AE72">
        <f>'IDT-1'!D72</f>
        <v>0</v>
      </c>
      <c r="AF72" s="24"/>
      <c r="AG72">
        <f t="shared" si="5"/>
        <v>21.737245433822508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9.11</v>
      </c>
      <c r="H73">
        <f>PPCL_Spot!R73</f>
        <v>0</v>
      </c>
      <c r="I73">
        <f>Bawana_NG!R73</f>
        <v>5.0002363284019475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7.56</v>
      </c>
      <c r="AB73" s="75">
        <f>-STOA!R73</f>
        <v>0</v>
      </c>
      <c r="AC73">
        <f t="shared" si="3"/>
        <v>0.19492207968993713</v>
      </c>
      <c r="AD73">
        <f t="shared" si="4"/>
        <v>21.955314248712007</v>
      </c>
      <c r="AE73">
        <f>'IDT-1'!D73</f>
        <v>0</v>
      </c>
      <c r="AF73" s="24"/>
      <c r="AG73">
        <f t="shared" si="5"/>
        <v>21.955314248712007</v>
      </c>
      <c r="AI73" s="34">
        <f>PXIL!L73</f>
        <v>0</v>
      </c>
      <c r="AJ73" s="34">
        <f>PXIL!R73</f>
        <v>0</v>
      </c>
      <c r="AK73" s="34">
        <f>RTM_IEX!L73</f>
        <v>0.48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9.11</v>
      </c>
      <c r="H74">
        <f>PPCL_Spot!R74</f>
        <v>0</v>
      </c>
      <c r="I74">
        <f>Bawana_NG!R74</f>
        <v>5.0002363284019475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7.2</v>
      </c>
      <c r="AB74" s="75">
        <f>-STOA!R74</f>
        <v>0</v>
      </c>
      <c r="AC74">
        <f t="shared" si="3"/>
        <v>0.19606607968993711</v>
      </c>
      <c r="AD74">
        <f t="shared" si="4"/>
        <v>22.084170248712006</v>
      </c>
      <c r="AE74">
        <f>'IDT-1'!D74</f>
        <v>0</v>
      </c>
      <c r="AF74" s="24"/>
      <c r="AG74">
        <f t="shared" si="5"/>
        <v>22.084170248712006</v>
      </c>
      <c r="AI74" s="34">
        <f>PXIL!L74</f>
        <v>0</v>
      </c>
      <c r="AJ74" s="34">
        <f>PXIL!R74</f>
        <v>0</v>
      </c>
      <c r="AK74" s="34">
        <f>RTM_IEX!L74</f>
        <v>0.97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9.19</v>
      </c>
      <c r="H75">
        <f>PPCL_Spot!R75</f>
        <v>0</v>
      </c>
      <c r="I75">
        <f>Bawana_NG!R75</f>
        <v>5.0002363284019475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6.9399999999999995</v>
      </c>
      <c r="AB75" s="75">
        <f>-STOA!R75</f>
        <v>0</v>
      </c>
      <c r="AC75">
        <f t="shared" si="3"/>
        <v>0.19870607968993717</v>
      </c>
      <c r="AD75">
        <f t="shared" si="4"/>
        <v>22.381530248712011</v>
      </c>
      <c r="AE75">
        <f>'IDT-1'!D75</f>
        <v>0</v>
      </c>
      <c r="AF75" s="24"/>
      <c r="AG75">
        <f t="shared" si="5"/>
        <v>22.381530248712011</v>
      </c>
      <c r="AI75" s="34">
        <f>PXIL!L75</f>
        <v>0</v>
      </c>
      <c r="AJ75" s="34">
        <f>PXIL!R75</f>
        <v>0</v>
      </c>
      <c r="AK75" s="34">
        <f>RTM_IEX!L75</f>
        <v>1.45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9.19</v>
      </c>
      <c r="H76">
        <f>PPCL_Spot!R76</f>
        <v>0</v>
      </c>
      <c r="I76">
        <f>Bawana_NG!R76</f>
        <v>5.0002363284019475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6.76</v>
      </c>
      <c r="AB76" s="75">
        <f>-STOA!R76</f>
        <v>0</v>
      </c>
      <c r="AC76">
        <f t="shared" si="3"/>
        <v>0.20134607968993717</v>
      </c>
      <c r="AD76">
        <f t="shared" si="4"/>
        <v>22.678890248712012</v>
      </c>
      <c r="AE76">
        <f>'IDT-1'!D76</f>
        <v>0</v>
      </c>
      <c r="AF76" s="24"/>
      <c r="AG76">
        <f t="shared" si="5"/>
        <v>22.678890248712012</v>
      </c>
      <c r="AI76" s="34">
        <f>PXIL!L76</f>
        <v>0</v>
      </c>
      <c r="AJ76" s="34">
        <f>PXIL!R76</f>
        <v>0</v>
      </c>
      <c r="AK76" s="34">
        <f>RTM_IEX!L76</f>
        <v>1.93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9.19</v>
      </c>
      <c r="H77">
        <f>PPCL_Spot!R77</f>
        <v>0</v>
      </c>
      <c r="I77">
        <f>Bawana_NG!R77</f>
        <v>5.0002363284019475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6.76</v>
      </c>
      <c r="AB77" s="75">
        <f>-STOA!R77</f>
        <v>0</v>
      </c>
      <c r="AC77">
        <f t="shared" si="3"/>
        <v>0.20565807968993718</v>
      </c>
      <c r="AD77">
        <f t="shared" si="4"/>
        <v>23.164578248712015</v>
      </c>
      <c r="AE77">
        <f>'IDT-1'!D77</f>
        <v>0</v>
      </c>
      <c r="AF77" s="24"/>
      <c r="AG77">
        <f t="shared" si="5"/>
        <v>23.164578248712015</v>
      </c>
      <c r="AI77" s="34">
        <f>PXIL!L77</f>
        <v>0</v>
      </c>
      <c r="AJ77" s="34">
        <f>PXIL!R77</f>
        <v>0</v>
      </c>
      <c r="AK77" s="34">
        <f>RTM_IEX!L77</f>
        <v>2.42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9.19</v>
      </c>
      <c r="H78">
        <f>PPCL_Spot!R78</f>
        <v>0</v>
      </c>
      <c r="I78">
        <f>Bawana_NG!R78</f>
        <v>5.0002363284019475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6.76</v>
      </c>
      <c r="AB78" s="75">
        <f>-STOA!R78</f>
        <v>0</v>
      </c>
      <c r="AC78">
        <f t="shared" si="3"/>
        <v>0.20988207968993716</v>
      </c>
      <c r="AD78">
        <f t="shared" si="4"/>
        <v>23.640354248712011</v>
      </c>
      <c r="AE78">
        <f>'IDT-1'!D78</f>
        <v>0</v>
      </c>
      <c r="AF78" s="24"/>
      <c r="AG78">
        <f t="shared" si="5"/>
        <v>23.640354248712011</v>
      </c>
      <c r="AI78" s="34">
        <f>PXIL!L78</f>
        <v>0</v>
      </c>
      <c r="AJ78" s="34">
        <f>PXIL!R78</f>
        <v>0</v>
      </c>
      <c r="AK78" s="34">
        <f>RTM_IEX!L78</f>
        <v>2.9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9.34</v>
      </c>
      <c r="H79">
        <f>PPCL_Spot!R79</f>
        <v>0</v>
      </c>
      <c r="I79">
        <f>Bawana_NG!R79</f>
        <v>5.0002363284019475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6.76</v>
      </c>
      <c r="AB79" s="75">
        <f>-STOA!R79</f>
        <v>0</v>
      </c>
      <c r="AC79">
        <f t="shared" si="3"/>
        <v>0.21542607968993716</v>
      </c>
      <c r="AD79">
        <f t="shared" si="4"/>
        <v>24.26481024871201</v>
      </c>
      <c r="AE79">
        <f>'IDT-1'!D79</f>
        <v>0</v>
      </c>
      <c r="AF79" s="24"/>
      <c r="AG79">
        <f t="shared" si="5"/>
        <v>24.26481024871201</v>
      </c>
      <c r="AI79" s="34">
        <f>PXIL!L79</f>
        <v>0</v>
      </c>
      <c r="AJ79" s="34">
        <f>PXIL!R79</f>
        <v>0</v>
      </c>
      <c r="AK79" s="34">
        <f>RTM_IEX!L79</f>
        <v>3.38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9.34</v>
      </c>
      <c r="H80">
        <f>PPCL_Spot!R80</f>
        <v>0</v>
      </c>
      <c r="I80">
        <f>Bawana_NG!R80</f>
        <v>5.0002363284019475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6.76</v>
      </c>
      <c r="AB80" s="75">
        <f>-STOA!R80</f>
        <v>0</v>
      </c>
      <c r="AC80">
        <f t="shared" si="3"/>
        <v>0.21718607968993717</v>
      </c>
      <c r="AD80">
        <f t="shared" si="4"/>
        <v>24.463050248712008</v>
      </c>
      <c r="AE80">
        <f>'IDT-1'!D80</f>
        <v>0</v>
      </c>
      <c r="AF80" s="24"/>
      <c r="AG80">
        <f t="shared" si="5"/>
        <v>24.463050248712008</v>
      </c>
      <c r="AI80" s="34">
        <f>PXIL!L80</f>
        <v>0</v>
      </c>
      <c r="AJ80" s="34">
        <f>PXIL!R80</f>
        <v>0</v>
      </c>
      <c r="AK80" s="34">
        <f>RTM_IEX!L80</f>
        <v>3.58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9.34</v>
      </c>
      <c r="H81">
        <f>PPCL_Spot!R81</f>
        <v>0</v>
      </c>
      <c r="I81">
        <f>Bawana_NG!R81</f>
        <v>5.0002363284019475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6.76</v>
      </c>
      <c r="AB81" s="75">
        <f>-STOA!R81</f>
        <v>0</v>
      </c>
      <c r="AC81">
        <f t="shared" si="3"/>
        <v>0.21973807968993717</v>
      </c>
      <c r="AD81">
        <f t="shared" si="4"/>
        <v>24.750498248712013</v>
      </c>
      <c r="AE81">
        <f>'IDT-1'!D81</f>
        <v>0</v>
      </c>
      <c r="AF81" s="24"/>
      <c r="AG81">
        <f t="shared" si="5"/>
        <v>24.750498248712013</v>
      </c>
      <c r="AI81" s="34">
        <f>PXIL!L81</f>
        <v>0</v>
      </c>
      <c r="AJ81" s="34">
        <f>PXIL!R81</f>
        <v>0</v>
      </c>
      <c r="AK81" s="34">
        <f>RTM_IEX!L81</f>
        <v>3.87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9.34</v>
      </c>
      <c r="H82">
        <f>PPCL_Spot!R82</f>
        <v>0</v>
      </c>
      <c r="I82">
        <f>Bawana_NG!R82</f>
        <v>5.0002363284019475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6.76</v>
      </c>
      <c r="AB82" s="75">
        <f>-STOA!R82</f>
        <v>0</v>
      </c>
      <c r="AC82">
        <f t="shared" si="3"/>
        <v>0.21973807968993717</v>
      </c>
      <c r="AD82">
        <f t="shared" si="4"/>
        <v>24.750498248712013</v>
      </c>
      <c r="AE82">
        <f>'IDT-1'!D82</f>
        <v>0</v>
      </c>
      <c r="AF82" s="24"/>
      <c r="AG82">
        <f t="shared" si="5"/>
        <v>24.750498248712013</v>
      </c>
      <c r="AI82" s="34">
        <f>PXIL!L82</f>
        <v>0</v>
      </c>
      <c r="AJ82" s="34">
        <f>PXIL!R82</f>
        <v>0</v>
      </c>
      <c r="AK82" s="34">
        <f>RTM_IEX!L82</f>
        <v>3.87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9.4193922972711448</v>
      </c>
      <c r="H83">
        <f>PPCL_Spot!R83</f>
        <v>0</v>
      </c>
      <c r="I83">
        <f>Bawana_NG!R83</f>
        <v>5.0002363284019475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6.76</v>
      </c>
      <c r="AB83" s="75">
        <f>-STOA!R83</f>
        <v>0</v>
      </c>
      <c r="AC83">
        <f t="shared" si="3"/>
        <v>0.22888473190592318</v>
      </c>
      <c r="AD83">
        <f t="shared" si="4"/>
        <v>25.780743893767166</v>
      </c>
      <c r="AE83">
        <f>'IDT-1'!D83</f>
        <v>0</v>
      </c>
      <c r="AF83" s="24"/>
      <c r="AG83">
        <f t="shared" si="5"/>
        <v>25.780743893767166</v>
      </c>
      <c r="AI83" s="34">
        <f>PXIL!L83</f>
        <v>0</v>
      </c>
      <c r="AJ83" s="34">
        <f>PXIL!R83</f>
        <v>0</v>
      </c>
      <c r="AK83" s="34">
        <f>RTM_IEX!L83</f>
        <v>4.83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9.4193922972711448</v>
      </c>
      <c r="H84">
        <f>PPCL_Spot!R84</f>
        <v>0</v>
      </c>
      <c r="I84">
        <f>Bawana_NG!R84</f>
        <v>5.0002363284019475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6.76</v>
      </c>
      <c r="AB84" s="75">
        <f>-STOA!R84</f>
        <v>0</v>
      </c>
      <c r="AC84">
        <f t="shared" si="3"/>
        <v>0.22888473190592318</v>
      </c>
      <c r="AD84">
        <f t="shared" si="4"/>
        <v>25.780743893767166</v>
      </c>
      <c r="AE84">
        <f>'IDT-1'!D84</f>
        <v>0</v>
      </c>
      <c r="AF84" s="24"/>
      <c r="AG84">
        <f t="shared" si="5"/>
        <v>25.780743893767166</v>
      </c>
      <c r="AI84" s="34">
        <f>PXIL!L84</f>
        <v>0</v>
      </c>
      <c r="AJ84" s="34">
        <f>PXIL!R84</f>
        <v>0</v>
      </c>
      <c r="AK84" s="34">
        <f>RTM_IEX!L84</f>
        <v>4.83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9.4193922972711448</v>
      </c>
      <c r="H85">
        <f>PPCL_Spot!R85</f>
        <v>0</v>
      </c>
      <c r="I85">
        <f>Bawana_NG!R85</f>
        <v>5.0002363284019475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6.76</v>
      </c>
      <c r="AB85" s="75">
        <f>-STOA!R85</f>
        <v>0</v>
      </c>
      <c r="AC85">
        <f t="shared" si="3"/>
        <v>0.22888473190592318</v>
      </c>
      <c r="AD85">
        <f t="shared" si="4"/>
        <v>25.780743893767166</v>
      </c>
      <c r="AE85">
        <f>'IDT-1'!D85</f>
        <v>0</v>
      </c>
      <c r="AF85" s="24"/>
      <c r="AG85">
        <f t="shared" si="5"/>
        <v>25.780743893767166</v>
      </c>
      <c r="AI85" s="34">
        <f>PXIL!L85</f>
        <v>0</v>
      </c>
      <c r="AJ85" s="34">
        <f>PXIL!R85</f>
        <v>0</v>
      </c>
      <c r="AK85" s="34">
        <f>RTM_IEX!L85</f>
        <v>4.83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9.4193922972711448</v>
      </c>
      <c r="H86">
        <f>PPCL_Spot!R86</f>
        <v>0</v>
      </c>
      <c r="I86">
        <f>Bawana_NG!R86</f>
        <v>5.0002363284019475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6.76</v>
      </c>
      <c r="AB86" s="75">
        <f>-STOA!R86</f>
        <v>0</v>
      </c>
      <c r="AC86">
        <f t="shared" si="3"/>
        <v>0.22888473190592318</v>
      </c>
      <c r="AD86">
        <f t="shared" si="4"/>
        <v>25.780743893767166</v>
      </c>
      <c r="AE86">
        <f>'IDT-1'!D86</f>
        <v>0</v>
      </c>
      <c r="AF86" s="24"/>
      <c r="AG86">
        <f t="shared" si="5"/>
        <v>25.780743893767166</v>
      </c>
      <c r="AI86" s="34">
        <f>PXIL!L86</f>
        <v>0</v>
      </c>
      <c r="AJ86" s="34">
        <f>PXIL!R86</f>
        <v>0</v>
      </c>
      <c r="AK86" s="34">
        <f>RTM_IEX!L86</f>
        <v>4.83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9.48</v>
      </c>
      <c r="H87">
        <f>PPCL_Spot!R87</f>
        <v>0</v>
      </c>
      <c r="I87">
        <f>Bawana_NG!R87</f>
        <v>5.0002363284019475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6.76</v>
      </c>
      <c r="AB87" s="75">
        <f>-STOA!R87</f>
        <v>0</v>
      </c>
      <c r="AC87">
        <f t="shared" si="3"/>
        <v>0.22774607968993715</v>
      </c>
      <c r="AD87">
        <f t="shared" si="4"/>
        <v>25.652490248712013</v>
      </c>
      <c r="AE87">
        <f>'IDT-1'!D87</f>
        <v>0</v>
      </c>
      <c r="AF87" s="24"/>
      <c r="AG87">
        <f t="shared" si="5"/>
        <v>25.652490248712013</v>
      </c>
      <c r="AI87" s="34">
        <f>PXIL!L87</f>
        <v>0</v>
      </c>
      <c r="AJ87" s="34">
        <f>PXIL!R87</f>
        <v>0</v>
      </c>
      <c r="AK87" s="34">
        <f>RTM_IEX!L87</f>
        <v>4.6399999999999997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9.48</v>
      </c>
      <c r="H88">
        <f>PPCL_Spot!R88</f>
        <v>0</v>
      </c>
      <c r="I88">
        <f>Bawana_NG!R88</f>
        <v>5.0002363284019475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6.76</v>
      </c>
      <c r="AB88" s="75">
        <f>-STOA!R88</f>
        <v>0</v>
      </c>
      <c r="AC88">
        <f t="shared" si="3"/>
        <v>0.22774607968993715</v>
      </c>
      <c r="AD88">
        <f t="shared" si="4"/>
        <v>25.652490248712013</v>
      </c>
      <c r="AE88">
        <f>'IDT-1'!D88</f>
        <v>0</v>
      </c>
      <c r="AF88" s="24"/>
      <c r="AG88">
        <f t="shared" si="5"/>
        <v>25.652490248712013</v>
      </c>
      <c r="AI88" s="34">
        <f>PXIL!L88</f>
        <v>0</v>
      </c>
      <c r="AJ88" s="34">
        <f>PXIL!R88</f>
        <v>0</v>
      </c>
      <c r="AK88" s="34">
        <f>RTM_IEX!L88</f>
        <v>4.6399999999999997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9.48</v>
      </c>
      <c r="H89">
        <f>PPCL_Spot!R89</f>
        <v>0</v>
      </c>
      <c r="I89">
        <f>Bawana_NG!R89</f>
        <v>5.0002363284019475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6.76</v>
      </c>
      <c r="AB89" s="75">
        <f>-STOA!R89</f>
        <v>0</v>
      </c>
      <c r="AC89">
        <f t="shared" si="3"/>
        <v>0.22097007968993715</v>
      </c>
      <c r="AD89">
        <f t="shared" si="4"/>
        <v>24.889266248712012</v>
      </c>
      <c r="AE89">
        <f>'IDT-1'!D89</f>
        <v>0</v>
      </c>
      <c r="AF89" s="24"/>
      <c r="AG89">
        <f t="shared" si="5"/>
        <v>24.889266248712012</v>
      </c>
      <c r="AI89" s="34">
        <f>PXIL!L89</f>
        <v>0</v>
      </c>
      <c r="AJ89" s="34">
        <f>PXIL!R89</f>
        <v>0</v>
      </c>
      <c r="AK89" s="34">
        <f>RTM_IEX!L89</f>
        <v>3.87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9.48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6.76</v>
      </c>
      <c r="AB90" s="75">
        <f>-STOA!R90</f>
        <v>0</v>
      </c>
      <c r="AC90">
        <f t="shared" si="3"/>
        <v>0.22097003694273415</v>
      </c>
      <c r="AD90">
        <f t="shared" si="4"/>
        <v>24.889261433822508</v>
      </c>
      <c r="AE90">
        <f>'IDT-1'!D90</f>
        <v>0</v>
      </c>
      <c r="AF90" s="24"/>
      <c r="AG90">
        <f t="shared" si="5"/>
        <v>24.889261433822508</v>
      </c>
      <c r="AI90" s="34">
        <f>PXIL!L90</f>
        <v>0</v>
      </c>
      <c r="AJ90" s="34">
        <f>PXIL!R90</f>
        <v>0</v>
      </c>
      <c r="AK90" s="34">
        <f>RTM_IEX!L90</f>
        <v>3.87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9.48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6.76</v>
      </c>
      <c r="AB91" s="75">
        <f>-STOA!R91</f>
        <v>0</v>
      </c>
      <c r="AC91">
        <f t="shared" si="3"/>
        <v>0.21243403694273416</v>
      </c>
      <c r="AD91">
        <f t="shared" si="4"/>
        <v>23.927797433822505</v>
      </c>
      <c r="AE91">
        <f>'IDT-1'!D91</f>
        <v>0</v>
      </c>
      <c r="AF91" s="24"/>
      <c r="AG91">
        <f t="shared" si="5"/>
        <v>23.927797433822505</v>
      </c>
      <c r="AI91" s="34">
        <f>PXIL!L91</f>
        <v>0</v>
      </c>
      <c r="AJ91" s="34">
        <f>PXIL!R91</f>
        <v>0</v>
      </c>
      <c r="AK91" s="34">
        <f>RTM_IEX!L91</f>
        <v>2.9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9.48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6.76</v>
      </c>
      <c r="AB92" s="75">
        <f>-STOA!R92</f>
        <v>0</v>
      </c>
      <c r="AC92">
        <f t="shared" si="3"/>
        <v>0.21243403694273416</v>
      </c>
      <c r="AD92">
        <f t="shared" si="4"/>
        <v>23.927797433822505</v>
      </c>
      <c r="AE92">
        <f>'IDT-1'!D92</f>
        <v>0</v>
      </c>
      <c r="AF92" s="24"/>
      <c r="AG92">
        <f t="shared" si="5"/>
        <v>23.927797433822505</v>
      </c>
      <c r="AI92" s="34">
        <f>PXIL!L92</f>
        <v>0</v>
      </c>
      <c r="AJ92" s="34">
        <f>PXIL!R92</f>
        <v>0</v>
      </c>
      <c r="AK92" s="34">
        <f>RTM_IEX!L92</f>
        <v>2.9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9.48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6.76</v>
      </c>
      <c r="AB93" s="75">
        <f>-STOA!R93</f>
        <v>0</v>
      </c>
      <c r="AC93">
        <f t="shared" si="3"/>
        <v>0.20389803694273415</v>
      </c>
      <c r="AD93">
        <f t="shared" si="4"/>
        <v>22.966333433822506</v>
      </c>
      <c r="AE93">
        <f>'IDT-1'!D93</f>
        <v>0</v>
      </c>
      <c r="AF93" s="24"/>
      <c r="AG93">
        <f t="shared" si="5"/>
        <v>22.966333433822506</v>
      </c>
      <c r="AI93" s="34">
        <f>PXIL!L93</f>
        <v>0</v>
      </c>
      <c r="AJ93" s="34">
        <f>PXIL!R93</f>
        <v>0</v>
      </c>
      <c r="AK93" s="34">
        <f>RTM_IEX!L93</f>
        <v>1.93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9.48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6.76</v>
      </c>
      <c r="AB94" s="75">
        <f>-STOA!R94</f>
        <v>0</v>
      </c>
      <c r="AC94">
        <f t="shared" si="3"/>
        <v>0.20389803694273415</v>
      </c>
      <c r="AD94">
        <f t="shared" si="4"/>
        <v>22.966333433822506</v>
      </c>
      <c r="AE94">
        <f>'IDT-1'!D94</f>
        <v>0</v>
      </c>
      <c r="AF94" s="24"/>
      <c r="AG94">
        <f t="shared" si="5"/>
        <v>22.966333433822506</v>
      </c>
      <c r="AI94" s="34">
        <f>PXIL!L94</f>
        <v>0</v>
      </c>
      <c r="AJ94" s="34">
        <f>PXIL!R94</f>
        <v>0</v>
      </c>
      <c r="AK94" s="34">
        <f>RTM_IEX!L94</f>
        <v>1.93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9.48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6.76</v>
      </c>
      <c r="AB95" s="75">
        <f>-STOA!R95</f>
        <v>0</v>
      </c>
      <c r="AC95">
        <f t="shared" si="3"/>
        <v>0.19967403694273414</v>
      </c>
      <c r="AD95">
        <f t="shared" si="4"/>
        <v>22.490557433822506</v>
      </c>
      <c r="AE95">
        <f>'IDT-1'!D95</f>
        <v>0</v>
      </c>
      <c r="AF95" s="24"/>
      <c r="AG95">
        <f t="shared" si="5"/>
        <v>22.490557433822506</v>
      </c>
      <c r="AI95" s="34">
        <f>PXIL!L95</f>
        <v>0</v>
      </c>
      <c r="AJ95" s="34">
        <f>PXIL!R95</f>
        <v>0</v>
      </c>
      <c r="AK95" s="34">
        <f>RTM_IEX!L95</f>
        <v>1.45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9.48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6.76</v>
      </c>
      <c r="AB96" s="75">
        <f>-STOA!R96</f>
        <v>0</v>
      </c>
      <c r="AC96">
        <f t="shared" si="3"/>
        <v>0.19545003694273413</v>
      </c>
      <c r="AD96">
        <f t="shared" si="4"/>
        <v>22.014781433822506</v>
      </c>
      <c r="AE96">
        <f>'IDT-1'!D96</f>
        <v>0</v>
      </c>
      <c r="AF96" s="24"/>
      <c r="AG96">
        <f t="shared" si="5"/>
        <v>22.014781433822506</v>
      </c>
      <c r="AI96" s="34">
        <f>PXIL!L96</f>
        <v>0</v>
      </c>
      <c r="AJ96" s="34">
        <f>PXIL!R96</f>
        <v>0</v>
      </c>
      <c r="AK96" s="34">
        <f>RTM_IEX!L96</f>
        <v>0.97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9.48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6.76</v>
      </c>
      <c r="AB97" s="75">
        <f>-STOA!R97</f>
        <v>0</v>
      </c>
      <c r="AC97">
        <f t="shared" si="3"/>
        <v>0.19545003694273413</v>
      </c>
      <c r="AD97">
        <f t="shared" si="4"/>
        <v>22.014781433822506</v>
      </c>
      <c r="AE97">
        <f>'IDT-1'!D97</f>
        <v>0</v>
      </c>
      <c r="AF97" s="24"/>
      <c r="AG97">
        <f t="shared" si="5"/>
        <v>22.014781433822506</v>
      </c>
      <c r="AI97" s="34">
        <f>PXIL!L97</f>
        <v>0</v>
      </c>
      <c r="AJ97" s="34">
        <f>PXIL!R97</f>
        <v>0</v>
      </c>
      <c r="AK97" s="34">
        <f>RTM_IEX!L97</f>
        <v>0.97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9.48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6.76</v>
      </c>
      <c r="AB98" s="75">
        <f>-STOA!R98</f>
        <v>0</v>
      </c>
      <c r="AC98">
        <f t="shared" si="3"/>
        <v>0.19545003694273413</v>
      </c>
      <c r="AD98">
        <f t="shared" si="4"/>
        <v>22.014781433822506</v>
      </c>
      <c r="AE98">
        <f>'IDT-1'!D98</f>
        <v>0</v>
      </c>
      <c r="AF98" s="24"/>
      <c r="AG98">
        <f t="shared" si="5"/>
        <v>22.014781433822506</v>
      </c>
      <c r="AI98" s="34">
        <f>PXIL!L98</f>
        <v>0</v>
      </c>
      <c r="AJ98" s="34">
        <f>PXIL!R98</f>
        <v>0</v>
      </c>
      <c r="AK98" s="34">
        <f>RTM_IEX!L98</f>
        <v>0.97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0.22552159038126593</v>
      </c>
      <c r="H99">
        <f t="shared" si="6"/>
        <v>0</v>
      </c>
      <c r="I99">
        <f t="shared" si="6"/>
        <v>0.1200003761016188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0.20933249999999992</v>
      </c>
      <c r="AB99" s="75">
        <f t="shared" si="6"/>
        <v>0</v>
      </c>
      <c r="AC99">
        <f t="shared" si="6"/>
        <v>5.3700170500049918E-3</v>
      </c>
      <c r="AD99">
        <f t="shared" si="6"/>
        <v>0.54665194943287954</v>
      </c>
      <c r="AE99">
        <f t="shared" ref="AE99:AR99" si="7">SUM(AE3:AE98)/4000</f>
        <v>0</v>
      </c>
      <c r="AG99">
        <f t="shared" si="7"/>
        <v>0.54665194943287954</v>
      </c>
      <c r="AI99">
        <f t="shared" si="7"/>
        <v>0</v>
      </c>
      <c r="AJ99">
        <f t="shared" si="7"/>
        <v>0</v>
      </c>
      <c r="AK99">
        <f t="shared" si="7"/>
        <v>2.6142500000000009E-2</v>
      </c>
      <c r="AL99">
        <f t="shared" si="7"/>
        <v>-2.8975000000000001E-2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45201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16.987591999999999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0.19965080960000001</v>
      </c>
      <c r="AD3">
        <f>SUM(B3:AB3,AI3:AR3)-AC3</f>
        <v>22.487941190399997</v>
      </c>
      <c r="AE3">
        <v>0</v>
      </c>
      <c r="AF3" s="24"/>
      <c r="AG3">
        <f>SUM(AD3:AF3)</f>
        <v>22.487941190399997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5.7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16.987591999999999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0.1733388096</v>
      </c>
      <c r="AD4">
        <f t="shared" ref="AD4:AD67" si="1">SUM(B4:AB4,AI4:AR4)-AC4</f>
        <v>19.5242531904</v>
      </c>
      <c r="AE4">
        <v>0</v>
      </c>
      <c r="AF4" s="24"/>
      <c r="AG4">
        <f t="shared" ref="AG4:AG67" si="2">SUM(AD4:AF4)</f>
        <v>19.5242531904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2.71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16.987591999999999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0.1639228096</v>
      </c>
      <c r="AD5">
        <f t="shared" si="1"/>
        <v>18.463669190400001</v>
      </c>
      <c r="AE5">
        <v>0</v>
      </c>
      <c r="AF5" s="24"/>
      <c r="AG5">
        <f t="shared" si="2"/>
        <v>18.463669190400001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1.64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16.366123000000002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0.14402188240000002</v>
      </c>
      <c r="AD6">
        <f t="shared" si="1"/>
        <v>16.222101117600001</v>
      </c>
      <c r="AE6">
        <v>0</v>
      </c>
      <c r="AF6" s="24"/>
      <c r="AG6">
        <f t="shared" si="2"/>
        <v>16.222101117600001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15.666465000000001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0.13786489200000002</v>
      </c>
      <c r="AD7">
        <f t="shared" si="1"/>
        <v>15.528600108000001</v>
      </c>
      <c r="AE7">
        <v>0</v>
      </c>
      <c r="AF7" s="24"/>
      <c r="AG7">
        <f t="shared" si="2"/>
        <v>15.528600108000001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16.987591999999999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0.16902680959999999</v>
      </c>
      <c r="AD8">
        <f t="shared" si="1"/>
        <v>19.0385651904</v>
      </c>
      <c r="AE8">
        <v>0</v>
      </c>
      <c r="AF8" s="24"/>
      <c r="AG8">
        <f t="shared" si="2"/>
        <v>19.0385651904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2.2200000000000002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16.987591999999999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0.18433880959999999</v>
      </c>
      <c r="AD9">
        <f t="shared" si="1"/>
        <v>20.7632531904</v>
      </c>
      <c r="AE9">
        <v>0</v>
      </c>
      <c r="AF9" s="24"/>
      <c r="AG9">
        <f t="shared" si="2"/>
        <v>20.7632531904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3.96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16.987591999999999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0.15802680959999998</v>
      </c>
      <c r="AD10">
        <f t="shared" si="1"/>
        <v>17.799565190399999</v>
      </c>
      <c r="AE10">
        <v>0</v>
      </c>
      <c r="AF10" s="24"/>
      <c r="AG10">
        <f t="shared" si="2"/>
        <v>17.799565190399999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0.97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16.987591999999999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0.17078680960000001</v>
      </c>
      <c r="AD11">
        <f t="shared" si="1"/>
        <v>19.236805190400002</v>
      </c>
      <c r="AE11">
        <v>0</v>
      </c>
      <c r="AF11" s="24"/>
      <c r="AG11">
        <f t="shared" si="2"/>
        <v>19.236805190400002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2.42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16.987591999999999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0.16568280960000001</v>
      </c>
      <c r="AD12">
        <f t="shared" si="1"/>
        <v>18.661909190399999</v>
      </c>
      <c r="AE12">
        <v>0</v>
      </c>
      <c r="AF12" s="24"/>
      <c r="AG12">
        <f t="shared" si="2"/>
        <v>18.661909190399999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1.84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16.987591999999999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0.1613708096</v>
      </c>
      <c r="AD13">
        <f t="shared" si="1"/>
        <v>18.1762211904</v>
      </c>
      <c r="AE13">
        <v>0</v>
      </c>
      <c r="AF13" s="24"/>
      <c r="AG13">
        <f t="shared" si="2"/>
        <v>18.1762211904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1.35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16.987591999999999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1.55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0.16313080960000001</v>
      </c>
      <c r="AD14">
        <f t="shared" si="1"/>
        <v>18.374461190400002</v>
      </c>
      <c r="AE14">
        <v>0</v>
      </c>
      <c r="AF14" s="24"/>
      <c r="AG14">
        <f t="shared" si="2"/>
        <v>18.374461190400002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16.987591999999999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3.67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0.18178680960000002</v>
      </c>
      <c r="AD15">
        <f t="shared" si="1"/>
        <v>20.475805190400003</v>
      </c>
      <c r="AE15">
        <v>0</v>
      </c>
      <c r="AF15" s="24"/>
      <c r="AG15">
        <f t="shared" si="2"/>
        <v>20.475805190400003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16.987591999999999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4.7300000000000004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0.19111480960000002</v>
      </c>
      <c r="AD16">
        <f t="shared" si="1"/>
        <v>21.526477190400001</v>
      </c>
      <c r="AE16">
        <v>0</v>
      </c>
      <c r="AF16" s="24"/>
      <c r="AG16">
        <f t="shared" si="2"/>
        <v>21.526477190400001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16.987591999999999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3.38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0.17923480959999999</v>
      </c>
      <c r="AD17">
        <f t="shared" si="1"/>
        <v>20.188357190399998</v>
      </c>
      <c r="AE17">
        <v>0</v>
      </c>
      <c r="AF17" s="24"/>
      <c r="AG17">
        <f t="shared" si="2"/>
        <v>20.188357190399998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16.987591999999999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3.96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0.18433880960000001</v>
      </c>
      <c r="AD18">
        <f t="shared" si="1"/>
        <v>20.7632531904</v>
      </c>
      <c r="AE18">
        <v>0</v>
      </c>
      <c r="AF18" s="24"/>
      <c r="AG18">
        <f t="shared" si="2"/>
        <v>20.7632531904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16.987591999999999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2.61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0.17245880960000001</v>
      </c>
      <c r="AD19">
        <f t="shared" si="1"/>
        <v>19.4251331904</v>
      </c>
      <c r="AE19">
        <v>0</v>
      </c>
      <c r="AF19" s="24"/>
      <c r="AG19">
        <f t="shared" si="2"/>
        <v>19.4251331904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16.987591999999999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4.83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0.19199480959999998</v>
      </c>
      <c r="AD20">
        <f t="shared" si="1"/>
        <v>21.625597190399997</v>
      </c>
      <c r="AE20">
        <v>0</v>
      </c>
      <c r="AF20" s="24"/>
      <c r="AG20">
        <f t="shared" si="2"/>
        <v>21.625597190399997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16.987591999999999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0.20053080960000003</v>
      </c>
      <c r="AD21">
        <f t="shared" si="1"/>
        <v>22.5870611904</v>
      </c>
      <c r="AE21">
        <v>0</v>
      </c>
      <c r="AF21" s="24"/>
      <c r="AG21">
        <f t="shared" si="2"/>
        <v>22.5870611904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16.987591999999999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4.54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0.18944280960000001</v>
      </c>
      <c r="AD22">
        <f t="shared" si="1"/>
        <v>21.338149190399999</v>
      </c>
      <c r="AE22">
        <v>0</v>
      </c>
      <c r="AF22" s="24"/>
      <c r="AG22">
        <f t="shared" si="2"/>
        <v>21.338149190399999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16.987591999999999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7.15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0.2124108096</v>
      </c>
      <c r="AD23">
        <f t="shared" si="1"/>
        <v>23.925181190399996</v>
      </c>
      <c r="AE23">
        <v>0</v>
      </c>
      <c r="AF23" s="24"/>
      <c r="AG23">
        <f t="shared" si="2"/>
        <v>23.925181190399996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16.987591999999999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7.15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0.2124108096</v>
      </c>
      <c r="AD24">
        <f t="shared" si="1"/>
        <v>23.925181190399996</v>
      </c>
      <c r="AE24">
        <v>0</v>
      </c>
      <c r="AF24" s="24"/>
      <c r="AG24">
        <f t="shared" si="2"/>
        <v>23.925181190399996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16.987591999999999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7.15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0.2124108096</v>
      </c>
      <c r="AD25">
        <f t="shared" si="1"/>
        <v>23.925181190399996</v>
      </c>
      <c r="AE25">
        <v>0</v>
      </c>
      <c r="AF25" s="24"/>
      <c r="AG25">
        <f t="shared" si="2"/>
        <v>23.925181190399996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16.987591999999999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7.15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0.2124108096</v>
      </c>
      <c r="AD26">
        <f t="shared" si="1"/>
        <v>23.925181190399996</v>
      </c>
      <c r="AE26">
        <v>0</v>
      </c>
      <c r="AF26" s="24"/>
      <c r="AG26">
        <f t="shared" si="2"/>
        <v>23.925181190399996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16.987591999999999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7.15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0.2124108096</v>
      </c>
      <c r="AD27">
        <f t="shared" si="1"/>
        <v>23.925181190399996</v>
      </c>
      <c r="AE27">
        <v>0</v>
      </c>
      <c r="AF27" s="24"/>
      <c r="AG27">
        <f t="shared" si="2"/>
        <v>23.925181190399996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16.987591999999999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7.15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0.2124108096</v>
      </c>
      <c r="AD28">
        <f t="shared" si="1"/>
        <v>23.925181190399996</v>
      </c>
      <c r="AE28">
        <v>0</v>
      </c>
      <c r="AF28" s="24"/>
      <c r="AG28">
        <f t="shared" si="2"/>
        <v>23.925181190399996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16.987591999999999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7.15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0.2124108096</v>
      </c>
      <c r="AD29">
        <f t="shared" si="1"/>
        <v>23.925181190399996</v>
      </c>
      <c r="AE29">
        <v>0</v>
      </c>
      <c r="AF29" s="24"/>
      <c r="AG29">
        <f t="shared" si="2"/>
        <v>23.925181190399996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16.987591999999999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7.15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0.2124108096</v>
      </c>
      <c r="AD30">
        <f t="shared" si="1"/>
        <v>23.925181190399996</v>
      </c>
      <c r="AE30">
        <v>0</v>
      </c>
      <c r="AF30" s="24"/>
      <c r="AG30">
        <f t="shared" si="2"/>
        <v>23.925181190399996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16.987591999999999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7.15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0.2124108096</v>
      </c>
      <c r="AD31">
        <f t="shared" si="1"/>
        <v>23.925181190399996</v>
      </c>
      <c r="AE31">
        <v>0</v>
      </c>
      <c r="AF31" s="24"/>
      <c r="AG31">
        <f t="shared" si="2"/>
        <v>23.925181190399996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16.987591999999999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7.15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0.2124108096</v>
      </c>
      <c r="AD32">
        <f t="shared" si="1"/>
        <v>23.925181190399996</v>
      </c>
      <c r="AE32">
        <v>0</v>
      </c>
      <c r="AF32" s="24"/>
      <c r="AG32">
        <f t="shared" si="2"/>
        <v>23.925181190399996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16.987591999999999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7.15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0.2124108096</v>
      </c>
      <c r="AD33">
        <f t="shared" si="1"/>
        <v>23.925181190399996</v>
      </c>
      <c r="AE33">
        <v>0</v>
      </c>
      <c r="AF33" s="24"/>
      <c r="AG33">
        <f t="shared" si="2"/>
        <v>23.925181190399996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16.987591999999999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5.8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0.20053080960000003</v>
      </c>
      <c r="AD34">
        <f t="shared" si="1"/>
        <v>22.5870611904</v>
      </c>
      <c r="AE34">
        <v>0</v>
      </c>
      <c r="AF34" s="24"/>
      <c r="AG34">
        <f t="shared" si="2"/>
        <v>22.5870611904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16.987591999999999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5.31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0.19621880959999999</v>
      </c>
      <c r="AD35">
        <f t="shared" si="1"/>
        <v>22.101373190399997</v>
      </c>
      <c r="AE35">
        <v>0</v>
      </c>
      <c r="AF35" s="24"/>
      <c r="AG35">
        <f t="shared" si="2"/>
        <v>22.101373190399997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16.987591999999999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7.15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0.2124108096</v>
      </c>
      <c r="AD36">
        <f t="shared" si="1"/>
        <v>23.925181190399996</v>
      </c>
      <c r="AE36">
        <v>0</v>
      </c>
      <c r="AF36" s="24"/>
      <c r="AG36">
        <f t="shared" si="2"/>
        <v>23.925181190399996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16.987591999999999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5.31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0.19621880959999999</v>
      </c>
      <c r="AD37">
        <f t="shared" si="1"/>
        <v>22.101373190399997</v>
      </c>
      <c r="AE37">
        <v>0</v>
      </c>
      <c r="AF37" s="24"/>
      <c r="AG37">
        <f t="shared" si="2"/>
        <v>22.101373190399997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16.987591999999999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5.8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0.20053080960000003</v>
      </c>
      <c r="AD38">
        <f t="shared" si="1"/>
        <v>22.5870611904</v>
      </c>
      <c r="AE38">
        <v>0</v>
      </c>
      <c r="AF38" s="24"/>
      <c r="AG38">
        <f t="shared" si="2"/>
        <v>22.5870611904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16.987591999999999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7.15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0.2124108096</v>
      </c>
      <c r="AD39">
        <f t="shared" si="1"/>
        <v>23.925181190399996</v>
      </c>
      <c r="AE39">
        <v>0</v>
      </c>
      <c r="AF39" s="24"/>
      <c r="AG39">
        <f t="shared" si="2"/>
        <v>23.925181190399996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16.987591999999999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7.15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0.2124108096</v>
      </c>
      <c r="AD40">
        <f t="shared" si="1"/>
        <v>23.925181190399996</v>
      </c>
      <c r="AE40">
        <v>0</v>
      </c>
      <c r="AF40" s="24"/>
      <c r="AG40">
        <f t="shared" si="2"/>
        <v>23.925181190399996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16.987591999999999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6.28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0.2047548096</v>
      </c>
      <c r="AD41">
        <f t="shared" si="1"/>
        <v>23.0628371904</v>
      </c>
      <c r="AE41">
        <v>0</v>
      </c>
      <c r="AF41" s="24"/>
      <c r="AG41">
        <f t="shared" si="2"/>
        <v>23.0628371904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16.987591999999999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5.99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0.20220280960000003</v>
      </c>
      <c r="AD42">
        <f t="shared" si="1"/>
        <v>22.775389190400002</v>
      </c>
      <c r="AE42">
        <v>0</v>
      </c>
      <c r="AF42" s="24"/>
      <c r="AG42">
        <f t="shared" si="2"/>
        <v>22.775389190400002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16.987591999999999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4.25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0.18689080960000001</v>
      </c>
      <c r="AD43">
        <f t="shared" si="1"/>
        <v>21.050701190399998</v>
      </c>
      <c r="AE43">
        <v>0</v>
      </c>
      <c r="AF43" s="24"/>
      <c r="AG43">
        <f t="shared" si="2"/>
        <v>21.050701190399998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16.987591999999999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4.6399999999999997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0.1903228096</v>
      </c>
      <c r="AD44">
        <f t="shared" si="1"/>
        <v>21.437269190399999</v>
      </c>
      <c r="AE44">
        <v>0</v>
      </c>
      <c r="AF44" s="24"/>
      <c r="AG44">
        <f t="shared" si="2"/>
        <v>21.437269190399999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16.987591999999999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4.4400000000000004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0.18856280960000002</v>
      </c>
      <c r="AD45">
        <f t="shared" si="1"/>
        <v>21.2390291904</v>
      </c>
      <c r="AE45">
        <v>0</v>
      </c>
      <c r="AF45" s="24"/>
      <c r="AG45">
        <f t="shared" si="2"/>
        <v>21.2390291904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16.987591999999999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3.48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0.18011480960000001</v>
      </c>
      <c r="AD46">
        <f t="shared" si="1"/>
        <v>20.287477190400001</v>
      </c>
      <c r="AE46">
        <v>0</v>
      </c>
      <c r="AF46" s="24"/>
      <c r="AG46">
        <f t="shared" si="2"/>
        <v>20.287477190400001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16.987591999999999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1.84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0.16568280960000001</v>
      </c>
      <c r="AD47">
        <f t="shared" si="1"/>
        <v>18.661909190399999</v>
      </c>
      <c r="AE47">
        <v>0</v>
      </c>
      <c r="AF47" s="24"/>
      <c r="AG47">
        <f t="shared" si="2"/>
        <v>18.661909190399999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16.987591999999999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1.55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0.16313080960000001</v>
      </c>
      <c r="AD48">
        <f t="shared" si="1"/>
        <v>18.374461190400002</v>
      </c>
      <c r="AE48">
        <v>0</v>
      </c>
      <c r="AF48" s="24"/>
      <c r="AG48">
        <f t="shared" si="2"/>
        <v>18.374461190400002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16.987591999999999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0.48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0.1537148096</v>
      </c>
      <c r="AD49">
        <f t="shared" si="1"/>
        <v>17.3138771904</v>
      </c>
      <c r="AE49">
        <v>0</v>
      </c>
      <c r="AF49" s="24"/>
      <c r="AG49">
        <f t="shared" si="2"/>
        <v>17.3138771904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16.987591999999999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1.84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0.16568280960000001</v>
      </c>
      <c r="AD50">
        <f t="shared" si="1"/>
        <v>18.661909190399999</v>
      </c>
      <c r="AE50">
        <v>0</v>
      </c>
      <c r="AF50" s="24"/>
      <c r="AG50">
        <f t="shared" si="2"/>
        <v>18.661909190399999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16.987591999999999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2.61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0.17245880960000001</v>
      </c>
      <c r="AD51">
        <f t="shared" si="1"/>
        <v>19.4251331904</v>
      </c>
      <c r="AE51">
        <v>0</v>
      </c>
      <c r="AF51" s="24"/>
      <c r="AG51">
        <f t="shared" si="2"/>
        <v>19.4251331904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16.987591999999999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5.6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0.19877080960000001</v>
      </c>
      <c r="AD52">
        <f t="shared" si="1"/>
        <v>22.388821190400002</v>
      </c>
      <c r="AE52">
        <v>0</v>
      </c>
      <c r="AF52" s="24"/>
      <c r="AG52">
        <f t="shared" si="2"/>
        <v>22.388821190400002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16.987591999999999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2.42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0.17078680960000003</v>
      </c>
      <c r="AD53">
        <f t="shared" si="1"/>
        <v>19.236805190400002</v>
      </c>
      <c r="AE53">
        <v>0</v>
      </c>
      <c r="AF53" s="24"/>
      <c r="AG53">
        <f t="shared" si="2"/>
        <v>19.236805190400002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16.987591999999999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5.31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0.19621880959999999</v>
      </c>
      <c r="AD54">
        <f t="shared" si="1"/>
        <v>22.101373190399997</v>
      </c>
      <c r="AE54">
        <v>0</v>
      </c>
      <c r="AF54" s="24"/>
      <c r="AG54">
        <f t="shared" si="2"/>
        <v>22.101373190399997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16.987591999999999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4.0599999999999996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0.18521880960000001</v>
      </c>
      <c r="AD55">
        <f t="shared" si="1"/>
        <v>20.8623731904</v>
      </c>
      <c r="AE55">
        <v>0</v>
      </c>
      <c r="AF55" s="24"/>
      <c r="AG55">
        <f t="shared" si="2"/>
        <v>20.8623731904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16.987591999999999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4.3499999999999996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0.1877708096</v>
      </c>
      <c r="AD56">
        <f t="shared" si="1"/>
        <v>21.149821190400001</v>
      </c>
      <c r="AE56">
        <v>0</v>
      </c>
      <c r="AF56" s="24"/>
      <c r="AG56">
        <f t="shared" si="2"/>
        <v>21.149821190400001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16.987591999999999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3.87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0.18354680960000003</v>
      </c>
      <c r="AD57">
        <f t="shared" si="1"/>
        <v>20.674045190400001</v>
      </c>
      <c r="AE57">
        <v>0</v>
      </c>
      <c r="AF57" s="24"/>
      <c r="AG57">
        <f t="shared" si="2"/>
        <v>20.674045190400001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16.987591999999999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3.48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0.18011480960000001</v>
      </c>
      <c r="AD58">
        <f t="shared" si="1"/>
        <v>20.287477190400001</v>
      </c>
      <c r="AE58">
        <v>0</v>
      </c>
      <c r="AF58" s="24"/>
      <c r="AG58">
        <f t="shared" si="2"/>
        <v>20.287477190400001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16.987591999999999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3.67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0.18178680960000002</v>
      </c>
      <c r="AD59">
        <f t="shared" si="1"/>
        <v>20.475805190400003</v>
      </c>
      <c r="AE59">
        <v>0</v>
      </c>
      <c r="AF59" s="24"/>
      <c r="AG59">
        <f t="shared" si="2"/>
        <v>20.475805190400003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16.987591999999999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7.15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0.2124108096</v>
      </c>
      <c r="AD60">
        <f t="shared" si="1"/>
        <v>23.925181190399996</v>
      </c>
      <c r="AE60">
        <v>0</v>
      </c>
      <c r="AF60" s="24"/>
      <c r="AG60">
        <f t="shared" si="2"/>
        <v>23.925181190399996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16.987591999999999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7.15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0.2124108096</v>
      </c>
      <c r="AD61">
        <f t="shared" si="1"/>
        <v>23.925181190399996</v>
      </c>
      <c r="AE61">
        <v>0</v>
      </c>
      <c r="AF61" s="24"/>
      <c r="AG61">
        <f t="shared" si="2"/>
        <v>23.925181190399996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16.987591999999999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6.09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0.2030828096</v>
      </c>
      <c r="AD62">
        <f t="shared" si="1"/>
        <v>22.874509190399998</v>
      </c>
      <c r="AE62">
        <v>0</v>
      </c>
      <c r="AF62" s="24"/>
      <c r="AG62">
        <f t="shared" si="2"/>
        <v>22.874509190399998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16.987591999999999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3.29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0.1784428096</v>
      </c>
      <c r="AD63">
        <f t="shared" si="1"/>
        <v>20.099149190399999</v>
      </c>
      <c r="AE63">
        <v>0</v>
      </c>
      <c r="AF63" s="24"/>
      <c r="AG63">
        <f t="shared" si="2"/>
        <v>20.099149190399999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16.987591999999999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7.15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0.2124108096</v>
      </c>
      <c r="AD64">
        <f t="shared" si="1"/>
        <v>23.925181190399996</v>
      </c>
      <c r="AE64">
        <v>0</v>
      </c>
      <c r="AF64" s="24"/>
      <c r="AG64">
        <f t="shared" si="2"/>
        <v>23.925181190399996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16.987591999999999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7.15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0.2124108096</v>
      </c>
      <c r="AD65">
        <f t="shared" si="1"/>
        <v>23.925181190399996</v>
      </c>
      <c r="AE65">
        <v>0</v>
      </c>
      <c r="AF65" s="24"/>
      <c r="AG65">
        <f t="shared" si="2"/>
        <v>23.925181190399996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16.987591999999999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5.0199999999999996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0.19366680959999999</v>
      </c>
      <c r="AD66">
        <f t="shared" si="1"/>
        <v>21.813925190399999</v>
      </c>
      <c r="AE66">
        <v>0</v>
      </c>
      <c r="AF66" s="24"/>
      <c r="AG66">
        <f t="shared" si="2"/>
        <v>21.813925190399999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16.987591999999999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7.15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0.2124108096</v>
      </c>
      <c r="AD67">
        <f t="shared" si="1"/>
        <v>23.925181190399996</v>
      </c>
      <c r="AE67">
        <v>0</v>
      </c>
      <c r="AF67" s="24"/>
      <c r="AG67">
        <f t="shared" si="2"/>
        <v>23.925181190399996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16.987591999999999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7.15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0.2124108096</v>
      </c>
      <c r="AD68">
        <f t="shared" ref="AD68:AD98" si="4">SUM(B68:AB68,AI68:AR68)-AC68</f>
        <v>23.925181190399996</v>
      </c>
      <c r="AE68">
        <v>0</v>
      </c>
      <c r="AF68" s="24"/>
      <c r="AG68">
        <f t="shared" ref="AG68:AG98" si="5">SUM(AD68:AF68)</f>
        <v>23.925181190399996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16.987591999999999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7.15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0.2124108096</v>
      </c>
      <c r="AD69">
        <f t="shared" si="4"/>
        <v>23.925181190399996</v>
      </c>
      <c r="AE69">
        <v>0</v>
      </c>
      <c r="AF69" s="24"/>
      <c r="AG69">
        <f t="shared" si="5"/>
        <v>23.925181190399996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16.987591999999999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7.15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0.2124108096</v>
      </c>
      <c r="AD70">
        <f t="shared" si="4"/>
        <v>23.925181190399996</v>
      </c>
      <c r="AE70">
        <v>0</v>
      </c>
      <c r="AF70" s="24"/>
      <c r="AG70">
        <f t="shared" si="5"/>
        <v>23.925181190399996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16.987591999999999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7.15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0.2124108096</v>
      </c>
      <c r="AD71">
        <f t="shared" si="4"/>
        <v>23.925181190399996</v>
      </c>
      <c r="AE71">
        <v>0</v>
      </c>
      <c r="AF71" s="24"/>
      <c r="AG71">
        <f t="shared" si="5"/>
        <v>23.925181190399996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16.987591999999999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7.15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0.2124108096</v>
      </c>
      <c r="AD72">
        <f t="shared" si="4"/>
        <v>23.925181190399996</v>
      </c>
      <c r="AE72">
        <v>0</v>
      </c>
      <c r="AF72" s="24"/>
      <c r="AG72">
        <f t="shared" si="5"/>
        <v>23.925181190399996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16.987591999999999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7.15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0.2124108096</v>
      </c>
      <c r="AD73">
        <f t="shared" si="4"/>
        <v>23.925181190399996</v>
      </c>
      <c r="AE73">
        <v>0</v>
      </c>
      <c r="AF73" s="24"/>
      <c r="AG73">
        <f t="shared" si="5"/>
        <v>23.925181190399996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16.987591999999999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7.15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0.2124108096</v>
      </c>
      <c r="AD74">
        <f t="shared" si="4"/>
        <v>23.925181190399996</v>
      </c>
      <c r="AE74">
        <v>0</v>
      </c>
      <c r="AF74" s="24"/>
      <c r="AG74">
        <f t="shared" si="5"/>
        <v>23.925181190399996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16.987591999999999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7.15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0.2124108096</v>
      </c>
      <c r="AD75">
        <f t="shared" si="4"/>
        <v>23.925181190399996</v>
      </c>
      <c r="AE75">
        <v>0</v>
      </c>
      <c r="AF75" s="24"/>
      <c r="AG75">
        <f t="shared" si="5"/>
        <v>23.925181190399996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16.987591999999999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5.0199999999999996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0.19366680959999999</v>
      </c>
      <c r="AD76">
        <f t="shared" si="4"/>
        <v>21.813925190399999</v>
      </c>
      <c r="AE76">
        <v>0</v>
      </c>
      <c r="AF76" s="24"/>
      <c r="AG76">
        <f t="shared" si="5"/>
        <v>21.813925190399999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16.987591999999999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7.15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0.2124108096</v>
      </c>
      <c r="AD77">
        <f t="shared" si="4"/>
        <v>23.925181190399996</v>
      </c>
      <c r="AE77">
        <v>0</v>
      </c>
      <c r="AF77" s="24"/>
      <c r="AG77">
        <f t="shared" si="5"/>
        <v>23.925181190399996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16.987591999999999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6.38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0.2056348096</v>
      </c>
      <c r="AD78">
        <f t="shared" si="4"/>
        <v>23.161957190399999</v>
      </c>
      <c r="AE78">
        <v>0</v>
      </c>
      <c r="AF78" s="24"/>
      <c r="AG78">
        <f t="shared" si="5"/>
        <v>23.161957190399999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16.987591999999999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7.15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0.2124108096</v>
      </c>
      <c r="AD79">
        <f t="shared" si="4"/>
        <v>23.925181190399996</v>
      </c>
      <c r="AE79">
        <v>0</v>
      </c>
      <c r="AF79" s="24"/>
      <c r="AG79">
        <f t="shared" si="5"/>
        <v>23.925181190399996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16.987591999999999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7.15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0.2124108096</v>
      </c>
      <c r="AD80">
        <f t="shared" si="4"/>
        <v>23.925181190399996</v>
      </c>
      <c r="AE80">
        <v>0</v>
      </c>
      <c r="AF80" s="24"/>
      <c r="AG80">
        <f t="shared" si="5"/>
        <v>23.925181190399996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16.987591999999999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7.15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0.2124108096</v>
      </c>
      <c r="AD81">
        <f t="shared" si="4"/>
        <v>23.925181190399996</v>
      </c>
      <c r="AE81">
        <v>0</v>
      </c>
      <c r="AF81" s="24"/>
      <c r="AG81">
        <f t="shared" si="5"/>
        <v>23.925181190399996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16.987591999999999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7.15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0.2124108096</v>
      </c>
      <c r="AD82">
        <f t="shared" si="4"/>
        <v>23.925181190399996</v>
      </c>
      <c r="AE82">
        <v>0</v>
      </c>
      <c r="AF82" s="24"/>
      <c r="AG82">
        <f t="shared" si="5"/>
        <v>23.925181190399996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16.987591999999999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7.15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0.2124108096</v>
      </c>
      <c r="AD83">
        <f t="shared" si="4"/>
        <v>23.925181190399996</v>
      </c>
      <c r="AE83">
        <v>0</v>
      </c>
      <c r="AF83" s="24"/>
      <c r="AG83">
        <f t="shared" si="5"/>
        <v>23.925181190399996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16.987591999999999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7.15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0.2124108096</v>
      </c>
      <c r="AD84">
        <f t="shared" si="4"/>
        <v>23.925181190399996</v>
      </c>
      <c r="AE84">
        <v>0</v>
      </c>
      <c r="AF84" s="24"/>
      <c r="AG84">
        <f t="shared" si="5"/>
        <v>23.925181190399996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16.987591999999999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7.15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0.2124108096</v>
      </c>
      <c r="AD85">
        <f t="shared" si="4"/>
        <v>23.925181190399996</v>
      </c>
      <c r="AE85">
        <v>0</v>
      </c>
      <c r="AF85" s="24"/>
      <c r="AG85">
        <f t="shared" si="5"/>
        <v>23.925181190399996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16.987591999999999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7.15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0.2124108096</v>
      </c>
      <c r="AD86">
        <f t="shared" si="4"/>
        <v>23.925181190399996</v>
      </c>
      <c r="AE86">
        <v>0</v>
      </c>
      <c r="AF86" s="24"/>
      <c r="AG86">
        <f t="shared" si="5"/>
        <v>23.925181190399996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16.987591999999999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7.15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0.2124108096</v>
      </c>
      <c r="AD87">
        <f t="shared" si="4"/>
        <v>23.925181190399996</v>
      </c>
      <c r="AE87">
        <v>0</v>
      </c>
      <c r="AF87" s="24"/>
      <c r="AG87">
        <f t="shared" si="5"/>
        <v>23.925181190399996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16.987591999999999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7.15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0.2124108096</v>
      </c>
      <c r="AD88">
        <f t="shared" si="4"/>
        <v>23.925181190399996</v>
      </c>
      <c r="AE88">
        <v>0</v>
      </c>
      <c r="AF88" s="24"/>
      <c r="AG88">
        <f t="shared" si="5"/>
        <v>23.925181190399996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16.987591999999999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4.7300000000000004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0.19111480960000002</v>
      </c>
      <c r="AD89">
        <f t="shared" si="4"/>
        <v>21.526477190400001</v>
      </c>
      <c r="AE89">
        <v>0</v>
      </c>
      <c r="AF89" s="24"/>
      <c r="AG89">
        <f t="shared" si="5"/>
        <v>21.526477190400001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16.987591999999999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7.15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0.2124108096</v>
      </c>
      <c r="AD90">
        <f t="shared" si="4"/>
        <v>23.925181190399996</v>
      </c>
      <c r="AE90">
        <v>0</v>
      </c>
      <c r="AF90" s="24"/>
      <c r="AG90">
        <f t="shared" si="5"/>
        <v>23.925181190399996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16.987591999999999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3.67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0.18178680960000002</v>
      </c>
      <c r="AD91">
        <f t="shared" si="4"/>
        <v>20.475805190400003</v>
      </c>
      <c r="AE91">
        <v>0</v>
      </c>
      <c r="AF91" s="24"/>
      <c r="AG91">
        <f t="shared" si="5"/>
        <v>20.475805190400003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16.987591999999999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5.89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0.20202680960000002</v>
      </c>
      <c r="AD92">
        <f t="shared" si="4"/>
        <v>22.755565190399999</v>
      </c>
      <c r="AE92">
        <v>0</v>
      </c>
      <c r="AF92" s="24"/>
      <c r="AG92">
        <f t="shared" si="5"/>
        <v>22.755565190399999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0.08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16.987591999999999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3.38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0.17923480959999999</v>
      </c>
      <c r="AD93">
        <f t="shared" si="4"/>
        <v>20.188357190399998</v>
      </c>
      <c r="AE93">
        <v>0</v>
      </c>
      <c r="AF93" s="24"/>
      <c r="AG93">
        <f t="shared" si="5"/>
        <v>20.188357190399998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16.987591999999999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3.87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0.18354680960000003</v>
      </c>
      <c r="AD94">
        <f t="shared" si="4"/>
        <v>20.674045190400001</v>
      </c>
      <c r="AE94">
        <v>0</v>
      </c>
      <c r="AF94" s="24"/>
      <c r="AG94">
        <f t="shared" si="5"/>
        <v>20.674045190400001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16.987591999999999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6.28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0.2047548096</v>
      </c>
      <c r="AD95">
        <f t="shared" si="4"/>
        <v>23.0628371904</v>
      </c>
      <c r="AE95">
        <v>0</v>
      </c>
      <c r="AF95" s="24"/>
      <c r="AG95">
        <f t="shared" si="5"/>
        <v>23.0628371904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16.987591999999999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5.6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0.19877080960000001</v>
      </c>
      <c r="AD96">
        <f t="shared" si="4"/>
        <v>22.388821190400002</v>
      </c>
      <c r="AE96">
        <v>0</v>
      </c>
      <c r="AF96" s="24"/>
      <c r="AG96">
        <f t="shared" si="5"/>
        <v>22.388821190400002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16.987591999999999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7.15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0.2124108096</v>
      </c>
      <c r="AD97">
        <f t="shared" si="4"/>
        <v>23.925181190399996</v>
      </c>
      <c r="AE97">
        <v>0</v>
      </c>
      <c r="AF97" s="24"/>
      <c r="AG97">
        <f t="shared" si="5"/>
        <v>23.925181190399996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16.987591999999999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3.29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0.1784428096</v>
      </c>
      <c r="AD98">
        <f t="shared" si="4"/>
        <v>20.099149190399999</v>
      </c>
      <c r="AE98">
        <v>0</v>
      </c>
      <c r="AF98" s="24"/>
      <c r="AG98">
        <f t="shared" si="5"/>
        <v>20.099149190399999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0.4072165589999992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0.11898999999999987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4.6809757191999986E-3</v>
      </c>
      <c r="AD99">
        <f t="shared" si="6"/>
        <v>0.52724808328080031</v>
      </c>
      <c r="AE99">
        <f t="shared" ref="AE99:AR99" si="8">SUM(AE3:AE98)/4000</f>
        <v>0</v>
      </c>
      <c r="AG99">
        <f t="shared" si="8"/>
        <v>0.52724808328080031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5.7224999999999993E-3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45201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'[1]02'!B5</f>
        <v>265</v>
      </c>
      <c r="C3" s="16">
        <f>'[1]02'!C5</f>
        <v>0</v>
      </c>
      <c r="D3" s="16">
        <f>'[1]02'!D5</f>
        <v>55</v>
      </c>
      <c r="E3" s="16">
        <f>'[1]02'!E5</f>
        <v>0</v>
      </c>
      <c r="F3" s="15">
        <f>SUM(B3:E3)</f>
        <v>320</v>
      </c>
      <c r="G3" s="15">
        <f>'[1]02'!H5</f>
        <v>155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155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'[1]02'!B6</f>
        <v>265</v>
      </c>
      <c r="C4" s="16">
        <f>'[1]02'!C6</f>
        <v>0</v>
      </c>
      <c r="D4" s="16">
        <f>'[1]02'!D6</f>
        <v>55</v>
      </c>
      <c r="E4" s="16">
        <f>'[1]02'!E6</f>
        <v>0</v>
      </c>
      <c r="F4" s="15">
        <f>SUM(B4:E4)</f>
        <v>320</v>
      </c>
      <c r="G4" s="15">
        <f>'[1]02'!H6</f>
        <v>155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155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'[1]02'!B7</f>
        <v>265</v>
      </c>
      <c r="C5" s="16">
        <f>'[1]02'!C7</f>
        <v>0</v>
      </c>
      <c r="D5" s="16">
        <f>'[1]02'!D7</f>
        <v>55</v>
      </c>
      <c r="E5" s="16">
        <f>'[1]02'!E7</f>
        <v>0</v>
      </c>
      <c r="F5" s="15">
        <f t="shared" ref="F5:F68" si="6">SUM(B5:E5)</f>
        <v>320</v>
      </c>
      <c r="G5" s="15">
        <f>'[1]02'!H7</f>
        <v>155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155</v>
      </c>
      <c r="L5" s="18">
        <f>frq!C5</f>
        <v>1</v>
      </c>
      <c r="M5" s="16">
        <f t="shared" si="0"/>
        <v>155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155</v>
      </c>
      <c r="R5" s="125"/>
    </row>
    <row r="6" spans="1:18">
      <c r="A6" s="8" t="s">
        <v>48</v>
      </c>
      <c r="B6" s="15">
        <f>'[1]02'!B8</f>
        <v>265</v>
      </c>
      <c r="C6" s="16">
        <f>'[1]02'!C8</f>
        <v>0</v>
      </c>
      <c r="D6" s="16">
        <f>'[1]02'!D8</f>
        <v>55</v>
      </c>
      <c r="E6" s="16">
        <f>'[1]02'!E8</f>
        <v>0</v>
      </c>
      <c r="F6" s="15">
        <f t="shared" si="6"/>
        <v>320</v>
      </c>
      <c r="G6" s="15">
        <f>'[1]02'!H8</f>
        <v>155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155</v>
      </c>
      <c r="L6" s="18">
        <f>frq!C6</f>
        <v>1</v>
      </c>
      <c r="M6" s="16">
        <f t="shared" si="0"/>
        <v>155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'[1]02'!B9</f>
        <v>265</v>
      </c>
      <c r="C7" s="16">
        <f>'[1]02'!C9</f>
        <v>0</v>
      </c>
      <c r="D7" s="16">
        <f>'[1]02'!D9</f>
        <v>55</v>
      </c>
      <c r="E7" s="16">
        <f>'[1]02'!E9</f>
        <v>0</v>
      </c>
      <c r="F7" s="15">
        <f t="shared" si="6"/>
        <v>320</v>
      </c>
      <c r="G7" s="15">
        <f>'[1]02'!H9</f>
        <v>155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155</v>
      </c>
      <c r="L7" s="18">
        <f>frq!C7</f>
        <v>1</v>
      </c>
      <c r="M7" s="16">
        <f t="shared" si="0"/>
        <v>155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'[1]02'!B10</f>
        <v>265</v>
      </c>
      <c r="C8" s="16">
        <f>'[1]02'!C10</f>
        <v>0</v>
      </c>
      <c r="D8" s="16">
        <f>'[1]02'!D10</f>
        <v>55</v>
      </c>
      <c r="E8" s="16">
        <f>'[1]02'!E10</f>
        <v>0</v>
      </c>
      <c r="F8" s="15">
        <f t="shared" si="6"/>
        <v>320</v>
      </c>
      <c r="G8" s="15">
        <f>'[1]02'!H10</f>
        <v>155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155</v>
      </c>
      <c r="L8" s="18">
        <f>frq!C8</f>
        <v>1</v>
      </c>
      <c r="M8" s="16">
        <f t="shared" si="0"/>
        <v>155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'[1]02'!B11</f>
        <v>265</v>
      </c>
      <c r="C9" s="16">
        <f>'[1]02'!C11</f>
        <v>0</v>
      </c>
      <c r="D9" s="16">
        <f>'[1]02'!D11</f>
        <v>55</v>
      </c>
      <c r="E9" s="16">
        <f>'[1]02'!E11</f>
        <v>0</v>
      </c>
      <c r="F9" s="15">
        <f t="shared" si="6"/>
        <v>320</v>
      </c>
      <c r="G9" s="15">
        <f>'[1]02'!H11</f>
        <v>155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155</v>
      </c>
      <c r="L9" s="18">
        <f>frq!C9</f>
        <v>1</v>
      </c>
      <c r="M9" s="16">
        <f t="shared" si="0"/>
        <v>155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'[1]02'!B12</f>
        <v>265</v>
      </c>
      <c r="C10" s="16">
        <f>'[1]02'!C12</f>
        <v>0</v>
      </c>
      <c r="D10" s="16">
        <f>'[1]02'!D12</f>
        <v>55</v>
      </c>
      <c r="E10" s="16">
        <f>'[1]02'!E12</f>
        <v>0</v>
      </c>
      <c r="F10" s="15">
        <f t="shared" si="6"/>
        <v>320</v>
      </c>
      <c r="G10" s="15">
        <f>'[1]02'!H12</f>
        <v>155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155</v>
      </c>
      <c r="L10" s="18">
        <f>frq!C10</f>
        <v>1</v>
      </c>
      <c r="M10" s="16">
        <f t="shared" si="0"/>
        <v>155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'[1]02'!B13</f>
        <v>265</v>
      </c>
      <c r="C11" s="16">
        <f>'[1]02'!C13</f>
        <v>0</v>
      </c>
      <c r="D11" s="16">
        <f>'[1]02'!D13</f>
        <v>55</v>
      </c>
      <c r="E11" s="16">
        <f>'[1]02'!E13</f>
        <v>0</v>
      </c>
      <c r="F11" s="15">
        <f t="shared" si="6"/>
        <v>320</v>
      </c>
      <c r="G11" s="15">
        <f>'[1]02'!H13</f>
        <v>155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155</v>
      </c>
      <c r="L11" s="18">
        <f>frq!C11</f>
        <v>1</v>
      </c>
      <c r="M11" s="16">
        <f t="shared" si="0"/>
        <v>155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'[1]02'!B14</f>
        <v>265</v>
      </c>
      <c r="C12" s="16">
        <f>'[1]02'!C14</f>
        <v>0</v>
      </c>
      <c r="D12" s="16">
        <f>'[1]02'!D14</f>
        <v>55</v>
      </c>
      <c r="E12" s="16">
        <f>'[1]02'!E14</f>
        <v>0</v>
      </c>
      <c r="F12" s="15">
        <f t="shared" si="6"/>
        <v>320</v>
      </c>
      <c r="G12" s="15">
        <f>'[1]02'!H14</f>
        <v>155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155</v>
      </c>
      <c r="L12" s="18">
        <f>frq!C12</f>
        <v>1</v>
      </c>
      <c r="M12" s="16">
        <f t="shared" si="0"/>
        <v>155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'[1]02'!B15</f>
        <v>265</v>
      </c>
      <c r="C13" s="16">
        <f>'[1]02'!C15</f>
        <v>0</v>
      </c>
      <c r="D13" s="16">
        <f>'[1]02'!D15</f>
        <v>55</v>
      </c>
      <c r="E13" s="16">
        <f>'[1]02'!E15</f>
        <v>0</v>
      </c>
      <c r="F13" s="15">
        <f t="shared" si="6"/>
        <v>320</v>
      </c>
      <c r="G13" s="15">
        <f>'[1]02'!H15</f>
        <v>155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155</v>
      </c>
      <c r="L13" s="18">
        <f>frq!C13</f>
        <v>1</v>
      </c>
      <c r="M13" s="16">
        <f t="shared" si="0"/>
        <v>155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'[1]02'!B16</f>
        <v>265</v>
      </c>
      <c r="C14" s="16">
        <f>'[1]02'!C16</f>
        <v>0</v>
      </c>
      <c r="D14" s="16">
        <f>'[1]02'!D16</f>
        <v>55</v>
      </c>
      <c r="E14" s="16">
        <f>'[1]02'!E16</f>
        <v>0</v>
      </c>
      <c r="F14" s="15">
        <f t="shared" si="6"/>
        <v>320</v>
      </c>
      <c r="G14" s="15">
        <f>'[1]02'!H16</f>
        <v>155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155</v>
      </c>
      <c r="L14" s="18">
        <f>frq!C14</f>
        <v>1</v>
      </c>
      <c r="M14" s="16">
        <f t="shared" si="0"/>
        <v>155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'[1]02'!B17</f>
        <v>265</v>
      </c>
      <c r="C15" s="16">
        <f>'[1]02'!C17</f>
        <v>0</v>
      </c>
      <c r="D15" s="16">
        <f>'[1]02'!D17</f>
        <v>55</v>
      </c>
      <c r="E15" s="16">
        <f>'[1]02'!E17</f>
        <v>0</v>
      </c>
      <c r="F15" s="15">
        <f t="shared" si="6"/>
        <v>320</v>
      </c>
      <c r="G15" s="15">
        <f>'[1]02'!H17</f>
        <v>155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155</v>
      </c>
      <c r="L15" s="18">
        <f>frq!C15</f>
        <v>1</v>
      </c>
      <c r="M15" s="16">
        <f t="shared" si="0"/>
        <v>155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'[1]02'!B18</f>
        <v>265</v>
      </c>
      <c r="C16" s="16">
        <f>'[1]02'!C18</f>
        <v>0</v>
      </c>
      <c r="D16" s="16">
        <f>'[1]02'!D18</f>
        <v>55</v>
      </c>
      <c r="E16" s="16">
        <f>'[1]02'!E18</f>
        <v>0</v>
      </c>
      <c r="F16" s="15">
        <f t="shared" si="6"/>
        <v>320</v>
      </c>
      <c r="G16" s="15">
        <f>'[1]02'!H18</f>
        <v>155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155</v>
      </c>
      <c r="L16" s="18">
        <f>frq!C16</f>
        <v>1</v>
      </c>
      <c r="M16" s="16">
        <f t="shared" si="0"/>
        <v>155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'[1]02'!B19</f>
        <v>265</v>
      </c>
      <c r="C17" s="16">
        <f>'[1]02'!C19</f>
        <v>0</v>
      </c>
      <c r="D17" s="16">
        <f>'[1]02'!D19</f>
        <v>55</v>
      </c>
      <c r="E17" s="16">
        <f>'[1]02'!E19</f>
        <v>0</v>
      </c>
      <c r="F17" s="15">
        <f t="shared" si="6"/>
        <v>320</v>
      </c>
      <c r="G17" s="15">
        <f>'[1]02'!H19</f>
        <v>155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155</v>
      </c>
      <c r="L17" s="18">
        <f>frq!C17</f>
        <v>1</v>
      </c>
      <c r="M17" s="16">
        <f t="shared" si="0"/>
        <v>155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'[1]02'!B20</f>
        <v>265</v>
      </c>
      <c r="C18" s="16">
        <f>'[1]02'!C20</f>
        <v>0</v>
      </c>
      <c r="D18" s="16">
        <f>'[1]02'!D20</f>
        <v>55</v>
      </c>
      <c r="E18" s="16">
        <f>'[1]02'!E20</f>
        <v>0</v>
      </c>
      <c r="F18" s="15">
        <f t="shared" si="6"/>
        <v>320</v>
      </c>
      <c r="G18" s="15">
        <f>'[1]02'!H20</f>
        <v>155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155</v>
      </c>
      <c r="L18" s="18">
        <f>frq!C18</f>
        <v>1</v>
      </c>
      <c r="M18" s="16">
        <f t="shared" si="0"/>
        <v>155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'[1]02'!B21</f>
        <v>265</v>
      </c>
      <c r="C19" s="16">
        <f>'[1]02'!C21</f>
        <v>0</v>
      </c>
      <c r="D19" s="16">
        <f>'[1]02'!D21</f>
        <v>55</v>
      </c>
      <c r="E19" s="16">
        <f>'[1]02'!E21</f>
        <v>0</v>
      </c>
      <c r="F19" s="15">
        <f t="shared" si="6"/>
        <v>320</v>
      </c>
      <c r="G19" s="15">
        <f>'[1]02'!H21</f>
        <v>158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158</v>
      </c>
      <c r="L19" s="18">
        <f>frq!C19</f>
        <v>1</v>
      </c>
      <c r="M19" s="16">
        <f t="shared" si="0"/>
        <v>158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'[1]02'!B22</f>
        <v>265</v>
      </c>
      <c r="C20" s="16">
        <f>'[1]02'!C22</f>
        <v>0</v>
      </c>
      <c r="D20" s="16">
        <f>'[1]02'!D22</f>
        <v>55</v>
      </c>
      <c r="E20" s="16">
        <f>'[1]02'!E22</f>
        <v>0</v>
      </c>
      <c r="F20" s="15">
        <f t="shared" si="6"/>
        <v>320</v>
      </c>
      <c r="G20" s="15">
        <f>'[1]02'!H22</f>
        <v>158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158</v>
      </c>
      <c r="L20" s="18">
        <f>frq!C20</f>
        <v>1</v>
      </c>
      <c r="M20" s="16">
        <f t="shared" si="0"/>
        <v>158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158</v>
      </c>
    </row>
    <row r="21" spans="1:17">
      <c r="A21" s="8" t="s">
        <v>63</v>
      </c>
      <c r="B21" s="15">
        <f>'[1]02'!B23</f>
        <v>265</v>
      </c>
      <c r="C21" s="16">
        <f>'[1]02'!C23</f>
        <v>0</v>
      </c>
      <c r="D21" s="16">
        <f>'[1]02'!D23</f>
        <v>55</v>
      </c>
      <c r="E21" s="16">
        <f>'[1]02'!E23</f>
        <v>0</v>
      </c>
      <c r="F21" s="15">
        <f t="shared" si="6"/>
        <v>320</v>
      </c>
      <c r="G21" s="15">
        <f>'[1]02'!H23</f>
        <v>158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158</v>
      </c>
      <c r="L21" s="18">
        <f>frq!C21</f>
        <v>1</v>
      </c>
      <c r="M21" s="16">
        <f t="shared" si="0"/>
        <v>158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158</v>
      </c>
    </row>
    <row r="22" spans="1:17">
      <c r="A22" s="8" t="s">
        <v>64</v>
      </c>
      <c r="B22" s="15">
        <f>'[1]02'!B24</f>
        <v>265</v>
      </c>
      <c r="C22" s="16">
        <f>'[1]02'!C24</f>
        <v>0</v>
      </c>
      <c r="D22" s="16">
        <f>'[1]02'!D24</f>
        <v>55</v>
      </c>
      <c r="E22" s="16">
        <f>'[1]02'!E24</f>
        <v>0</v>
      </c>
      <c r="F22" s="15">
        <f t="shared" si="6"/>
        <v>320</v>
      </c>
      <c r="G22" s="15">
        <f>'[1]02'!H24</f>
        <v>158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158</v>
      </c>
      <c r="L22" s="18">
        <f>frq!C22</f>
        <v>1</v>
      </c>
      <c r="M22" s="16">
        <f t="shared" si="0"/>
        <v>158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158</v>
      </c>
    </row>
    <row r="23" spans="1:17">
      <c r="A23" s="8" t="s">
        <v>65</v>
      </c>
      <c r="B23" s="15">
        <f>'[1]02'!B25</f>
        <v>265</v>
      </c>
      <c r="C23" s="16">
        <f>'[1]02'!C25</f>
        <v>0</v>
      </c>
      <c r="D23" s="16">
        <f>'[1]02'!D25</f>
        <v>55</v>
      </c>
      <c r="E23" s="16">
        <f>'[1]02'!E25</f>
        <v>0</v>
      </c>
      <c r="F23" s="15">
        <f t="shared" si="6"/>
        <v>320</v>
      </c>
      <c r="G23" s="15">
        <f>'[1]02'!H25</f>
        <v>158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158</v>
      </c>
      <c r="L23" s="18">
        <f>frq!C23</f>
        <v>1</v>
      </c>
      <c r="M23" s="16">
        <f t="shared" si="0"/>
        <v>158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158</v>
      </c>
    </row>
    <row r="24" spans="1:17">
      <c r="A24" s="8" t="s">
        <v>66</v>
      </c>
      <c r="B24" s="15">
        <f>'[1]02'!B26</f>
        <v>265</v>
      </c>
      <c r="C24" s="16">
        <f>'[1]02'!C26</f>
        <v>0</v>
      </c>
      <c r="D24" s="16">
        <f>'[1]02'!D26</f>
        <v>55</v>
      </c>
      <c r="E24" s="16">
        <f>'[1]02'!E26</f>
        <v>0</v>
      </c>
      <c r="F24" s="15">
        <f t="shared" si="6"/>
        <v>320</v>
      </c>
      <c r="G24" s="15">
        <f>'[1]02'!H26</f>
        <v>158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158</v>
      </c>
      <c r="L24" s="18">
        <f>frq!C24</f>
        <v>1</v>
      </c>
      <c r="M24" s="16">
        <f t="shared" si="0"/>
        <v>158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158</v>
      </c>
    </row>
    <row r="25" spans="1:17">
      <c r="A25" s="8" t="s">
        <v>67</v>
      </c>
      <c r="B25" s="15">
        <f>'[1]02'!B27</f>
        <v>265</v>
      </c>
      <c r="C25" s="16">
        <f>'[1]02'!C27</f>
        <v>0</v>
      </c>
      <c r="D25" s="16">
        <f>'[1]02'!D27</f>
        <v>55</v>
      </c>
      <c r="E25" s="16">
        <f>'[1]02'!E27</f>
        <v>0</v>
      </c>
      <c r="F25" s="15">
        <f t="shared" si="6"/>
        <v>320</v>
      </c>
      <c r="G25" s="15">
        <f>'[1]02'!H27</f>
        <v>158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158</v>
      </c>
      <c r="L25" s="18">
        <f>frq!C25</f>
        <v>1</v>
      </c>
      <c r="M25" s="16">
        <f t="shared" si="0"/>
        <v>158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158</v>
      </c>
    </row>
    <row r="26" spans="1:17">
      <c r="A26" s="8" t="s">
        <v>68</v>
      </c>
      <c r="B26" s="15">
        <f>'[1]02'!B28</f>
        <v>265</v>
      </c>
      <c r="C26" s="16">
        <f>'[1]02'!C28</f>
        <v>0</v>
      </c>
      <c r="D26" s="16">
        <f>'[1]02'!D28</f>
        <v>55</v>
      </c>
      <c r="E26" s="16">
        <f>'[1]02'!E28</f>
        <v>0</v>
      </c>
      <c r="F26" s="15">
        <f t="shared" si="6"/>
        <v>320</v>
      </c>
      <c r="G26" s="15">
        <f>'[1]02'!H28</f>
        <v>158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158</v>
      </c>
      <c r="L26" s="18">
        <f>frq!C26</f>
        <v>1</v>
      </c>
      <c r="M26" s="16">
        <f t="shared" si="0"/>
        <v>158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'[1]02'!B29</f>
        <v>265</v>
      </c>
      <c r="C27" s="16">
        <f>'[1]02'!C29</f>
        <v>0</v>
      </c>
      <c r="D27" s="16">
        <f>'[1]02'!D29</f>
        <v>55</v>
      </c>
      <c r="E27" s="16">
        <f>'[1]02'!E29</f>
        <v>0</v>
      </c>
      <c r="F27" s="15">
        <f t="shared" si="6"/>
        <v>320</v>
      </c>
      <c r="G27" s="15">
        <f>'[1]02'!H29</f>
        <v>158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158</v>
      </c>
      <c r="L27" s="18">
        <f>frq!C27</f>
        <v>1</v>
      </c>
      <c r="M27" s="16">
        <f t="shared" si="0"/>
        <v>158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158</v>
      </c>
    </row>
    <row r="28" spans="1:17">
      <c r="A28" s="8" t="s">
        <v>70</v>
      </c>
      <c r="B28" s="15">
        <f>'[1]02'!B30</f>
        <v>265</v>
      </c>
      <c r="C28" s="16">
        <f>'[1]02'!C30</f>
        <v>0</v>
      </c>
      <c r="D28" s="16">
        <f>'[1]02'!D30</f>
        <v>55</v>
      </c>
      <c r="E28" s="16">
        <f>'[1]02'!E30</f>
        <v>0</v>
      </c>
      <c r="F28" s="15">
        <f t="shared" si="6"/>
        <v>320</v>
      </c>
      <c r="G28" s="15">
        <f>'[1]02'!H30</f>
        <v>158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158</v>
      </c>
      <c r="L28" s="18">
        <f>frq!C28</f>
        <v>1</v>
      </c>
      <c r="M28" s="16">
        <f t="shared" si="0"/>
        <v>158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'[1]02'!B31</f>
        <v>265</v>
      </c>
      <c r="C29" s="16">
        <f>'[1]02'!C31</f>
        <v>0</v>
      </c>
      <c r="D29" s="16">
        <f>'[1]02'!D31</f>
        <v>55</v>
      </c>
      <c r="E29" s="16">
        <f>'[1]02'!E31</f>
        <v>0</v>
      </c>
      <c r="F29" s="15">
        <f t="shared" si="6"/>
        <v>320</v>
      </c>
      <c r="G29" s="15">
        <f>'[1]02'!H31</f>
        <v>158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158</v>
      </c>
      <c r="L29" s="18">
        <f>frq!C29</f>
        <v>1</v>
      </c>
      <c r="M29" s="16">
        <f t="shared" si="0"/>
        <v>158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'[1]02'!B32</f>
        <v>265</v>
      </c>
      <c r="C30" s="16">
        <f>'[1]02'!C32</f>
        <v>0</v>
      </c>
      <c r="D30" s="16">
        <f>'[1]02'!D32</f>
        <v>55</v>
      </c>
      <c r="E30" s="16">
        <f>'[1]02'!E32</f>
        <v>0</v>
      </c>
      <c r="F30" s="15">
        <f t="shared" si="6"/>
        <v>320</v>
      </c>
      <c r="G30" s="15">
        <f>'[1]02'!H32</f>
        <v>158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158</v>
      </c>
      <c r="L30" s="18">
        <f>frq!C30</f>
        <v>1</v>
      </c>
      <c r="M30" s="16">
        <f t="shared" si="0"/>
        <v>158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'[1]02'!B33</f>
        <v>265</v>
      </c>
      <c r="C31" s="16">
        <f>'[1]02'!C33</f>
        <v>0</v>
      </c>
      <c r="D31" s="16">
        <f>'[1]02'!D33</f>
        <v>55</v>
      </c>
      <c r="E31" s="16">
        <f>'[1]02'!E33</f>
        <v>0</v>
      </c>
      <c r="F31" s="15">
        <f t="shared" si="6"/>
        <v>320</v>
      </c>
      <c r="G31" s="15">
        <f>'[1]02'!H33</f>
        <v>158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158</v>
      </c>
      <c r="L31" s="18">
        <f>frq!C31</f>
        <v>1</v>
      </c>
      <c r="M31" s="16">
        <f t="shared" si="0"/>
        <v>158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158</v>
      </c>
    </row>
    <row r="32" spans="1:17">
      <c r="A32" s="8" t="s">
        <v>74</v>
      </c>
      <c r="B32" s="15">
        <f>'[1]02'!B34</f>
        <v>265</v>
      </c>
      <c r="C32" s="16">
        <f>'[1]02'!C34</f>
        <v>0</v>
      </c>
      <c r="D32" s="16">
        <f>'[1]02'!D34</f>
        <v>55</v>
      </c>
      <c r="E32" s="16">
        <f>'[1]02'!E34</f>
        <v>0</v>
      </c>
      <c r="F32" s="15">
        <f t="shared" si="6"/>
        <v>320</v>
      </c>
      <c r="G32" s="15">
        <f>'[1]02'!H34</f>
        <v>158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158</v>
      </c>
      <c r="L32" s="18">
        <f>frq!C32</f>
        <v>1</v>
      </c>
      <c r="M32" s="16">
        <f t="shared" si="0"/>
        <v>158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158</v>
      </c>
    </row>
    <row r="33" spans="1:17">
      <c r="A33" s="8" t="s">
        <v>75</v>
      </c>
      <c r="B33" s="15">
        <f>'[1]02'!B35</f>
        <v>265</v>
      </c>
      <c r="C33" s="16">
        <f>'[1]02'!C35</f>
        <v>0</v>
      </c>
      <c r="D33" s="16">
        <f>'[1]02'!D35</f>
        <v>55</v>
      </c>
      <c r="E33" s="16">
        <f>'[1]02'!E35</f>
        <v>0</v>
      </c>
      <c r="F33" s="15">
        <f t="shared" si="6"/>
        <v>320</v>
      </c>
      <c r="G33" s="15">
        <f>'[1]02'!H35</f>
        <v>158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158</v>
      </c>
      <c r="L33" s="18">
        <f>frq!C33</f>
        <v>1</v>
      </c>
      <c r="M33" s="16">
        <f t="shared" si="0"/>
        <v>158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158</v>
      </c>
    </row>
    <row r="34" spans="1:17">
      <c r="A34" s="8" t="s">
        <v>76</v>
      </c>
      <c r="B34" s="15">
        <f>'[1]02'!B36</f>
        <v>265</v>
      </c>
      <c r="C34" s="16">
        <f>'[1]02'!C36</f>
        <v>0</v>
      </c>
      <c r="D34" s="16">
        <f>'[1]02'!D36</f>
        <v>55</v>
      </c>
      <c r="E34" s="16">
        <f>'[1]02'!E36</f>
        <v>0</v>
      </c>
      <c r="F34" s="15">
        <f t="shared" si="6"/>
        <v>320</v>
      </c>
      <c r="G34" s="15">
        <f>'[1]02'!H36</f>
        <v>158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158</v>
      </c>
      <c r="L34" s="18">
        <f>frq!C34</f>
        <v>1</v>
      </c>
      <c r="M34" s="16">
        <f t="shared" si="0"/>
        <v>158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'[1]02'!B37</f>
        <v>265</v>
      </c>
      <c r="C35" s="16">
        <f>'[1]02'!C37</f>
        <v>0</v>
      </c>
      <c r="D35" s="16">
        <f>'[1]02'!D37</f>
        <v>55</v>
      </c>
      <c r="E35" s="16">
        <f>'[1]02'!E37</f>
        <v>0</v>
      </c>
      <c r="F35" s="15">
        <f t="shared" si="6"/>
        <v>320</v>
      </c>
      <c r="G35" s="15">
        <f>'[1]02'!H37</f>
        <v>157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157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157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157</v>
      </c>
    </row>
    <row r="36" spans="1:17">
      <c r="A36" s="8" t="s">
        <v>78</v>
      </c>
      <c r="B36" s="15">
        <f>'[1]02'!B38</f>
        <v>265</v>
      </c>
      <c r="C36" s="16">
        <f>'[1]02'!C38</f>
        <v>0</v>
      </c>
      <c r="D36" s="16">
        <f>'[1]02'!D38</f>
        <v>55</v>
      </c>
      <c r="E36" s="16">
        <f>'[1]02'!E38</f>
        <v>0</v>
      </c>
      <c r="F36" s="15">
        <f t="shared" si="6"/>
        <v>320</v>
      </c>
      <c r="G36" s="15">
        <f>'[1]02'!H38</f>
        <v>157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157</v>
      </c>
      <c r="L36" s="18">
        <f>frq!C36</f>
        <v>1</v>
      </c>
      <c r="M36" s="16">
        <f t="shared" si="7"/>
        <v>157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157</v>
      </c>
    </row>
    <row r="37" spans="1:17">
      <c r="A37" s="8" t="s">
        <v>79</v>
      </c>
      <c r="B37" s="15">
        <f>'[1]02'!B39</f>
        <v>265</v>
      </c>
      <c r="C37" s="16">
        <f>'[1]02'!C39</f>
        <v>0</v>
      </c>
      <c r="D37" s="16">
        <f>'[1]02'!D39</f>
        <v>55</v>
      </c>
      <c r="E37" s="16">
        <f>'[1]02'!E39</f>
        <v>0</v>
      </c>
      <c r="F37" s="15">
        <f t="shared" si="6"/>
        <v>320</v>
      </c>
      <c r="G37" s="15">
        <f>'[1]02'!H39</f>
        <v>157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157</v>
      </c>
      <c r="L37" s="18">
        <f>frq!C37</f>
        <v>1</v>
      </c>
      <c r="M37" s="16">
        <f t="shared" si="7"/>
        <v>157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157</v>
      </c>
    </row>
    <row r="38" spans="1:17">
      <c r="A38" s="8" t="s">
        <v>80</v>
      </c>
      <c r="B38" s="15">
        <f>'[1]02'!B40</f>
        <v>265</v>
      </c>
      <c r="C38" s="16">
        <f>'[1]02'!C40</f>
        <v>0</v>
      </c>
      <c r="D38" s="16">
        <f>'[1]02'!D40</f>
        <v>55</v>
      </c>
      <c r="E38" s="16">
        <f>'[1]02'!E40</f>
        <v>0</v>
      </c>
      <c r="F38" s="15">
        <f t="shared" si="6"/>
        <v>320</v>
      </c>
      <c r="G38" s="15">
        <f>'[1]02'!H40</f>
        <v>157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157</v>
      </c>
      <c r="L38" s="18">
        <f>frq!C38</f>
        <v>1</v>
      </c>
      <c r="M38" s="16">
        <f t="shared" si="7"/>
        <v>157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157</v>
      </c>
    </row>
    <row r="39" spans="1:17">
      <c r="A39" s="8" t="s">
        <v>81</v>
      </c>
      <c r="B39" s="15">
        <f>'[1]02'!B41</f>
        <v>265</v>
      </c>
      <c r="C39" s="16">
        <f>'[1]02'!C41</f>
        <v>0</v>
      </c>
      <c r="D39" s="16">
        <f>'[1]02'!D41</f>
        <v>55</v>
      </c>
      <c r="E39" s="16">
        <f>'[1]02'!E41</f>
        <v>0</v>
      </c>
      <c r="F39" s="15">
        <f t="shared" si="6"/>
        <v>320</v>
      </c>
      <c r="G39" s="15">
        <f>'[1]02'!H41</f>
        <v>157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157</v>
      </c>
      <c r="L39" s="18">
        <f>frq!C39</f>
        <v>1</v>
      </c>
      <c r="M39" s="16">
        <f t="shared" si="7"/>
        <v>157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157</v>
      </c>
    </row>
    <row r="40" spans="1:17">
      <c r="A40" s="8" t="s">
        <v>82</v>
      </c>
      <c r="B40" s="15">
        <f>'[1]02'!B42</f>
        <v>265</v>
      </c>
      <c r="C40" s="16">
        <f>'[1]02'!C42</f>
        <v>0</v>
      </c>
      <c r="D40" s="16">
        <f>'[1]02'!D42</f>
        <v>55</v>
      </c>
      <c r="E40" s="16">
        <f>'[1]02'!E42</f>
        <v>0</v>
      </c>
      <c r="F40" s="15">
        <f t="shared" si="6"/>
        <v>320</v>
      </c>
      <c r="G40" s="15">
        <f>'[1]02'!H42</f>
        <v>157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157</v>
      </c>
      <c r="L40" s="18">
        <f>frq!C40</f>
        <v>1</v>
      </c>
      <c r="M40" s="16">
        <f t="shared" si="7"/>
        <v>157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157</v>
      </c>
    </row>
    <row r="41" spans="1:17">
      <c r="A41" s="8" t="s">
        <v>83</v>
      </c>
      <c r="B41" s="15">
        <f>'[1]02'!B43</f>
        <v>265</v>
      </c>
      <c r="C41" s="16">
        <f>'[1]02'!C43</f>
        <v>0</v>
      </c>
      <c r="D41" s="16">
        <f>'[1]02'!D43</f>
        <v>55</v>
      </c>
      <c r="E41" s="16">
        <f>'[1]02'!E43</f>
        <v>0</v>
      </c>
      <c r="F41" s="15">
        <f t="shared" si="6"/>
        <v>320</v>
      </c>
      <c r="G41" s="15">
        <f>'[1]02'!H43</f>
        <v>157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157</v>
      </c>
      <c r="L41" s="18">
        <f>frq!C41</f>
        <v>1</v>
      </c>
      <c r="M41" s="16">
        <f t="shared" si="7"/>
        <v>157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157</v>
      </c>
    </row>
    <row r="42" spans="1:17">
      <c r="A42" s="8" t="s">
        <v>84</v>
      </c>
      <c r="B42" s="15">
        <f>'[1]02'!B44</f>
        <v>265</v>
      </c>
      <c r="C42" s="16">
        <f>'[1]02'!C44</f>
        <v>0</v>
      </c>
      <c r="D42" s="16">
        <f>'[1]02'!D44</f>
        <v>55</v>
      </c>
      <c r="E42" s="16">
        <f>'[1]02'!E44</f>
        <v>0</v>
      </c>
      <c r="F42" s="15">
        <f t="shared" si="6"/>
        <v>320</v>
      </c>
      <c r="G42" s="15">
        <f>'[1]02'!H44</f>
        <v>157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157</v>
      </c>
      <c r="L42" s="18">
        <f>frq!C42</f>
        <v>1</v>
      </c>
      <c r="M42" s="16">
        <f t="shared" si="7"/>
        <v>157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157</v>
      </c>
    </row>
    <row r="43" spans="1:17">
      <c r="A43" s="8" t="s">
        <v>85</v>
      </c>
      <c r="B43" s="15">
        <f>'[1]02'!B45</f>
        <v>265</v>
      </c>
      <c r="C43" s="16">
        <f>'[1]02'!C45</f>
        <v>0</v>
      </c>
      <c r="D43" s="16">
        <f>'[1]02'!D45</f>
        <v>55</v>
      </c>
      <c r="E43" s="16">
        <f>'[1]02'!E45</f>
        <v>0</v>
      </c>
      <c r="F43" s="15">
        <f t="shared" si="6"/>
        <v>320</v>
      </c>
      <c r="G43" s="15">
        <f>'[1]02'!H45</f>
        <v>154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154</v>
      </c>
      <c r="L43" s="18">
        <f>frq!C43</f>
        <v>1</v>
      </c>
      <c r="M43" s="16">
        <f t="shared" si="7"/>
        <v>154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'[1]02'!B46</f>
        <v>265</v>
      </c>
      <c r="C44" s="16">
        <f>'[1]02'!C46</f>
        <v>0</v>
      </c>
      <c r="D44" s="16">
        <f>'[1]02'!D46</f>
        <v>55</v>
      </c>
      <c r="E44" s="16">
        <f>'[1]02'!E46</f>
        <v>0</v>
      </c>
      <c r="F44" s="15">
        <f t="shared" si="6"/>
        <v>320</v>
      </c>
      <c r="G44" s="15">
        <f>'[1]02'!H46</f>
        <v>154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154</v>
      </c>
      <c r="L44" s="18">
        <f>frq!C44</f>
        <v>1</v>
      </c>
      <c r="M44" s="16">
        <f t="shared" si="7"/>
        <v>154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'[1]02'!B47</f>
        <v>265</v>
      </c>
      <c r="C45" s="16">
        <f>'[1]02'!C47</f>
        <v>0</v>
      </c>
      <c r="D45" s="16">
        <f>'[1]02'!D47</f>
        <v>55</v>
      </c>
      <c r="E45" s="16">
        <f>'[1]02'!E47</f>
        <v>0</v>
      </c>
      <c r="F45" s="15">
        <f t="shared" si="6"/>
        <v>320</v>
      </c>
      <c r="G45" s="15">
        <f>'[1]02'!H47</f>
        <v>154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154</v>
      </c>
      <c r="L45" s="18">
        <f>frq!C45</f>
        <v>1</v>
      </c>
      <c r="M45" s="16">
        <f t="shared" si="7"/>
        <v>154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'[1]02'!B48</f>
        <v>265</v>
      </c>
      <c r="C46" s="16">
        <f>'[1]02'!C48</f>
        <v>0</v>
      </c>
      <c r="D46" s="16">
        <f>'[1]02'!D48</f>
        <v>55</v>
      </c>
      <c r="E46" s="16">
        <f>'[1]02'!E48</f>
        <v>0</v>
      </c>
      <c r="F46" s="15">
        <f t="shared" si="6"/>
        <v>320</v>
      </c>
      <c r="G46" s="15">
        <f>'[1]02'!H48</f>
        <v>154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154</v>
      </c>
      <c r="L46" s="18">
        <f>frq!C46</f>
        <v>1</v>
      </c>
      <c r="M46" s="16">
        <f t="shared" si="7"/>
        <v>154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'[1]02'!B49</f>
        <v>265</v>
      </c>
      <c r="C47" s="16">
        <f>'[1]02'!C49</f>
        <v>0</v>
      </c>
      <c r="D47" s="16">
        <f>'[1]02'!D49</f>
        <v>55</v>
      </c>
      <c r="E47" s="16">
        <f>'[1]02'!E49</f>
        <v>0</v>
      </c>
      <c r="F47" s="15">
        <f t="shared" si="6"/>
        <v>320</v>
      </c>
      <c r="G47" s="15">
        <f>'[1]02'!H49</f>
        <v>154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154</v>
      </c>
      <c r="L47" s="18">
        <f>frq!C47</f>
        <v>1</v>
      </c>
      <c r="M47" s="16">
        <f t="shared" si="7"/>
        <v>154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'[1]02'!B50</f>
        <v>265</v>
      </c>
      <c r="C48" s="16">
        <f>'[1]02'!C50</f>
        <v>0</v>
      </c>
      <c r="D48" s="16">
        <f>'[1]02'!D50</f>
        <v>55</v>
      </c>
      <c r="E48" s="16">
        <f>'[1]02'!E50</f>
        <v>0</v>
      </c>
      <c r="F48" s="15">
        <f t="shared" si="6"/>
        <v>320</v>
      </c>
      <c r="G48" s="15">
        <f>'[1]02'!H50</f>
        <v>154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154</v>
      </c>
      <c r="L48" s="18">
        <f>frq!C48</f>
        <v>1</v>
      </c>
      <c r="M48" s="16">
        <f t="shared" si="7"/>
        <v>154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'[1]02'!B51</f>
        <v>265</v>
      </c>
      <c r="C49" s="16">
        <f>'[1]02'!C51</f>
        <v>0</v>
      </c>
      <c r="D49" s="16">
        <f>'[1]02'!D51</f>
        <v>55</v>
      </c>
      <c r="E49" s="16">
        <f>'[1]02'!E51</f>
        <v>0</v>
      </c>
      <c r="F49" s="15">
        <f t="shared" si="6"/>
        <v>320</v>
      </c>
      <c r="G49" s="15">
        <f>'[1]02'!H51</f>
        <v>154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154</v>
      </c>
      <c r="L49" s="18">
        <f>frq!C49</f>
        <v>1</v>
      </c>
      <c r="M49" s="16">
        <f t="shared" si="7"/>
        <v>154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'[1]02'!B52</f>
        <v>265</v>
      </c>
      <c r="C50" s="16">
        <f>'[1]02'!C52</f>
        <v>0</v>
      </c>
      <c r="D50" s="16">
        <f>'[1]02'!D52</f>
        <v>55</v>
      </c>
      <c r="E50" s="16">
        <f>'[1]02'!E52</f>
        <v>0</v>
      </c>
      <c r="F50" s="15">
        <f t="shared" si="6"/>
        <v>320</v>
      </c>
      <c r="G50" s="15">
        <f>'[1]02'!H52</f>
        <v>154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154</v>
      </c>
      <c r="L50" s="18">
        <f>frq!C50</f>
        <v>1</v>
      </c>
      <c r="M50" s="16">
        <f t="shared" si="7"/>
        <v>154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'[1]02'!B53</f>
        <v>265</v>
      </c>
      <c r="C51" s="16">
        <f>'[1]02'!C53</f>
        <v>0</v>
      </c>
      <c r="D51" s="16">
        <f>'[1]02'!D53</f>
        <v>55</v>
      </c>
      <c r="E51" s="16">
        <f>'[1]02'!E53</f>
        <v>0</v>
      </c>
      <c r="F51" s="15">
        <f t="shared" si="6"/>
        <v>320</v>
      </c>
      <c r="G51" s="15">
        <f>'[1]02'!H53</f>
        <v>154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154</v>
      </c>
      <c r="L51" s="18">
        <f>frq!C51</f>
        <v>1</v>
      </c>
      <c r="M51" s="16">
        <f t="shared" si="7"/>
        <v>154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'[1]02'!B54</f>
        <v>265</v>
      </c>
      <c r="C52" s="16">
        <f>'[1]02'!C54</f>
        <v>0</v>
      </c>
      <c r="D52" s="16">
        <f>'[1]02'!D54</f>
        <v>55</v>
      </c>
      <c r="E52" s="16">
        <f>'[1]02'!E54</f>
        <v>0</v>
      </c>
      <c r="F52" s="15">
        <f t="shared" si="6"/>
        <v>320</v>
      </c>
      <c r="G52" s="15">
        <f>'[1]02'!H54</f>
        <v>154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154</v>
      </c>
      <c r="L52" s="18">
        <f>frq!C52</f>
        <v>1</v>
      </c>
      <c r="M52" s="16">
        <f t="shared" si="7"/>
        <v>154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'[1]02'!B55</f>
        <v>265</v>
      </c>
      <c r="C53" s="16">
        <f>'[1]02'!C55</f>
        <v>0</v>
      </c>
      <c r="D53" s="16">
        <f>'[1]02'!D55</f>
        <v>55</v>
      </c>
      <c r="E53" s="16">
        <f>'[1]02'!E55</f>
        <v>0</v>
      </c>
      <c r="F53" s="15">
        <f t="shared" si="6"/>
        <v>320</v>
      </c>
      <c r="G53" s="15">
        <f>'[1]02'!H55</f>
        <v>154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154</v>
      </c>
      <c r="L53" s="18">
        <f>frq!C53</f>
        <v>1</v>
      </c>
      <c r="M53" s="16">
        <f t="shared" si="7"/>
        <v>154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'[1]02'!B56</f>
        <v>265</v>
      </c>
      <c r="C54" s="16">
        <f>'[1]02'!C56</f>
        <v>0</v>
      </c>
      <c r="D54" s="16">
        <f>'[1]02'!D56</f>
        <v>55</v>
      </c>
      <c r="E54" s="16">
        <f>'[1]02'!E56</f>
        <v>0</v>
      </c>
      <c r="F54" s="15">
        <f t="shared" si="6"/>
        <v>320</v>
      </c>
      <c r="G54" s="15">
        <f>'[1]02'!H56</f>
        <v>154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154</v>
      </c>
      <c r="L54" s="18">
        <f>frq!C54</f>
        <v>1</v>
      </c>
      <c r="M54" s="16">
        <f t="shared" si="7"/>
        <v>154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'[1]02'!B57</f>
        <v>265</v>
      </c>
      <c r="C55" s="16">
        <f>'[1]02'!C57</f>
        <v>0</v>
      </c>
      <c r="D55" s="16">
        <f>'[1]02'!D57</f>
        <v>55</v>
      </c>
      <c r="E55" s="16">
        <f>'[1]02'!E57</f>
        <v>0</v>
      </c>
      <c r="F55" s="15">
        <f t="shared" si="6"/>
        <v>320</v>
      </c>
      <c r="G55" s="15">
        <f>'[1]02'!H57</f>
        <v>154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154</v>
      </c>
      <c r="L55" s="18">
        <f>frq!C55</f>
        <v>1</v>
      </c>
      <c r="M55" s="16">
        <f t="shared" si="7"/>
        <v>154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154</v>
      </c>
    </row>
    <row r="56" spans="1:17">
      <c r="A56" s="8" t="s">
        <v>98</v>
      </c>
      <c r="B56" s="15">
        <f>'[1]02'!B58</f>
        <v>265</v>
      </c>
      <c r="C56" s="16">
        <f>'[1]02'!C58</f>
        <v>0</v>
      </c>
      <c r="D56" s="16">
        <f>'[1]02'!D58</f>
        <v>55</v>
      </c>
      <c r="E56" s="16">
        <f>'[1]02'!E58</f>
        <v>0</v>
      </c>
      <c r="F56" s="15">
        <f t="shared" si="6"/>
        <v>320</v>
      </c>
      <c r="G56" s="15">
        <f>'[1]02'!H58</f>
        <v>154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154</v>
      </c>
      <c r="L56" s="18">
        <f>frq!C56</f>
        <v>1</v>
      </c>
      <c r="M56" s="16">
        <f t="shared" si="7"/>
        <v>154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154</v>
      </c>
    </row>
    <row r="57" spans="1:17">
      <c r="A57" s="8" t="s">
        <v>99</v>
      </c>
      <c r="B57" s="15">
        <f>'[1]02'!B59</f>
        <v>265</v>
      </c>
      <c r="C57" s="16">
        <f>'[1]02'!C59</f>
        <v>0</v>
      </c>
      <c r="D57" s="16">
        <f>'[1]02'!D59</f>
        <v>55</v>
      </c>
      <c r="E57" s="16">
        <f>'[1]02'!E59</f>
        <v>0</v>
      </c>
      <c r="F57" s="15">
        <f t="shared" si="6"/>
        <v>320</v>
      </c>
      <c r="G57" s="15">
        <f>'[1]02'!H59</f>
        <v>154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154</v>
      </c>
      <c r="L57" s="18">
        <f>frq!C57</f>
        <v>1</v>
      </c>
      <c r="M57" s="16">
        <f t="shared" si="7"/>
        <v>154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154</v>
      </c>
    </row>
    <row r="58" spans="1:17">
      <c r="A58" s="8" t="s">
        <v>100</v>
      </c>
      <c r="B58" s="15">
        <f>'[1]02'!B60</f>
        <v>265</v>
      </c>
      <c r="C58" s="16">
        <f>'[1]02'!C60</f>
        <v>0</v>
      </c>
      <c r="D58" s="16">
        <f>'[1]02'!D60</f>
        <v>55</v>
      </c>
      <c r="E58" s="16">
        <f>'[1]02'!E60</f>
        <v>0</v>
      </c>
      <c r="F58" s="15">
        <f t="shared" si="6"/>
        <v>320</v>
      </c>
      <c r="G58" s="15">
        <f>'[1]02'!H60</f>
        <v>154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154</v>
      </c>
      <c r="L58" s="18">
        <f>frq!C58</f>
        <v>1</v>
      </c>
      <c r="M58" s="16">
        <f t="shared" si="7"/>
        <v>154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154</v>
      </c>
    </row>
    <row r="59" spans="1:17">
      <c r="A59" s="8" t="s">
        <v>101</v>
      </c>
      <c r="B59" s="15">
        <f>'[1]02'!B61</f>
        <v>265</v>
      </c>
      <c r="C59" s="16">
        <f>'[1]02'!C61</f>
        <v>0</v>
      </c>
      <c r="D59" s="16">
        <f>'[1]02'!D61</f>
        <v>55</v>
      </c>
      <c r="E59" s="16">
        <f>'[1]02'!E61</f>
        <v>0</v>
      </c>
      <c r="F59" s="15">
        <f t="shared" si="6"/>
        <v>320</v>
      </c>
      <c r="G59" s="15">
        <f>'[1]02'!H61</f>
        <v>154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154</v>
      </c>
      <c r="L59" s="18">
        <f>frq!C59</f>
        <v>1</v>
      </c>
      <c r="M59" s="16">
        <f t="shared" si="7"/>
        <v>154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154</v>
      </c>
    </row>
    <row r="60" spans="1:17">
      <c r="A60" s="8" t="s">
        <v>102</v>
      </c>
      <c r="B60" s="15">
        <f>'[1]02'!B62</f>
        <v>265</v>
      </c>
      <c r="C60" s="16">
        <f>'[1]02'!C62</f>
        <v>0</v>
      </c>
      <c r="D60" s="16">
        <f>'[1]02'!D62</f>
        <v>55</v>
      </c>
      <c r="E60" s="16">
        <f>'[1]02'!E62</f>
        <v>0</v>
      </c>
      <c r="F60" s="15">
        <f t="shared" si="6"/>
        <v>320</v>
      </c>
      <c r="G60" s="15">
        <f>'[1]02'!H62</f>
        <v>154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154</v>
      </c>
      <c r="L60" s="18">
        <f>frq!C60</f>
        <v>1</v>
      </c>
      <c r="M60" s="16">
        <f t="shared" si="7"/>
        <v>154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154</v>
      </c>
    </row>
    <row r="61" spans="1:17">
      <c r="A61" s="8" t="s">
        <v>103</v>
      </c>
      <c r="B61" s="15">
        <f>'[1]02'!B63</f>
        <v>265</v>
      </c>
      <c r="C61" s="16">
        <f>'[1]02'!C63</f>
        <v>0</v>
      </c>
      <c r="D61" s="16">
        <f>'[1]02'!D63</f>
        <v>55</v>
      </c>
      <c r="E61" s="16">
        <f>'[1]02'!E63</f>
        <v>0</v>
      </c>
      <c r="F61" s="15">
        <f t="shared" si="6"/>
        <v>320</v>
      </c>
      <c r="G61" s="15">
        <f>'[1]02'!H63</f>
        <v>154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154</v>
      </c>
      <c r="L61" s="18">
        <f>frq!C61</f>
        <v>1</v>
      </c>
      <c r="M61" s="16">
        <f t="shared" si="7"/>
        <v>154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154</v>
      </c>
    </row>
    <row r="62" spans="1:17">
      <c r="A62" s="8" t="s">
        <v>104</v>
      </c>
      <c r="B62" s="15">
        <f>'[1]02'!B64</f>
        <v>265</v>
      </c>
      <c r="C62" s="16">
        <f>'[1]02'!C64</f>
        <v>0</v>
      </c>
      <c r="D62" s="16">
        <f>'[1]02'!D64</f>
        <v>55</v>
      </c>
      <c r="E62" s="16">
        <f>'[1]02'!E64</f>
        <v>0</v>
      </c>
      <c r="F62" s="15">
        <f t="shared" si="6"/>
        <v>320</v>
      </c>
      <c r="G62" s="15">
        <f>'[1]02'!H64</f>
        <v>151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151</v>
      </c>
      <c r="L62" s="18">
        <f>frq!C62</f>
        <v>1</v>
      </c>
      <c r="M62" s="16">
        <f t="shared" si="7"/>
        <v>151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151</v>
      </c>
    </row>
    <row r="63" spans="1:17">
      <c r="A63" s="8" t="s">
        <v>105</v>
      </c>
      <c r="B63" s="15">
        <f>'[1]02'!B65</f>
        <v>265</v>
      </c>
      <c r="C63" s="16">
        <f>'[1]02'!C65</f>
        <v>0</v>
      </c>
      <c r="D63" s="16">
        <f>'[1]02'!D65</f>
        <v>55</v>
      </c>
      <c r="E63" s="16">
        <f>'[1]02'!E65</f>
        <v>0</v>
      </c>
      <c r="F63" s="15">
        <f t="shared" si="6"/>
        <v>320</v>
      </c>
      <c r="G63" s="15">
        <f>'[1]02'!H65</f>
        <v>151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151</v>
      </c>
      <c r="L63" s="18">
        <f>frq!C63</f>
        <v>1</v>
      </c>
      <c r="M63" s="16">
        <f t="shared" si="7"/>
        <v>151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151</v>
      </c>
    </row>
    <row r="64" spans="1:17">
      <c r="A64" s="8" t="s">
        <v>106</v>
      </c>
      <c r="B64" s="15">
        <f>'[1]02'!B66</f>
        <v>265</v>
      </c>
      <c r="C64" s="16">
        <f>'[1]02'!C66</f>
        <v>0</v>
      </c>
      <c r="D64" s="16">
        <f>'[1]02'!D66</f>
        <v>55</v>
      </c>
      <c r="E64" s="16">
        <f>'[1]02'!E66</f>
        <v>0</v>
      </c>
      <c r="F64" s="15">
        <f t="shared" si="6"/>
        <v>320</v>
      </c>
      <c r="G64" s="15">
        <f>'[1]02'!H66</f>
        <v>151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151</v>
      </c>
      <c r="L64" s="18">
        <f>frq!C64</f>
        <v>1</v>
      </c>
      <c r="M64" s="16">
        <f t="shared" si="7"/>
        <v>151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151</v>
      </c>
    </row>
    <row r="65" spans="1:19">
      <c r="A65" s="8" t="s">
        <v>107</v>
      </c>
      <c r="B65" s="15">
        <f>'[1]02'!B67</f>
        <v>265</v>
      </c>
      <c r="C65" s="16">
        <f>'[1]02'!C67</f>
        <v>0</v>
      </c>
      <c r="D65" s="16">
        <f>'[1]02'!D67</f>
        <v>55</v>
      </c>
      <c r="E65" s="16">
        <f>'[1]02'!E67</f>
        <v>0</v>
      </c>
      <c r="F65" s="15">
        <f t="shared" si="6"/>
        <v>320</v>
      </c>
      <c r="G65" s="15">
        <f>'[1]02'!H67</f>
        <v>151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151</v>
      </c>
      <c r="L65" s="18">
        <f>frq!C65</f>
        <v>1</v>
      </c>
      <c r="M65" s="16">
        <f t="shared" si="7"/>
        <v>151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151</v>
      </c>
    </row>
    <row r="66" spans="1:19">
      <c r="A66" s="8" t="s">
        <v>108</v>
      </c>
      <c r="B66" s="15">
        <f>'[1]02'!B68</f>
        <v>265</v>
      </c>
      <c r="C66" s="16">
        <f>'[1]02'!C68</f>
        <v>0</v>
      </c>
      <c r="D66" s="16">
        <f>'[1]02'!D68</f>
        <v>55</v>
      </c>
      <c r="E66" s="16">
        <f>'[1]02'!E68</f>
        <v>0</v>
      </c>
      <c r="F66" s="15">
        <f t="shared" si="6"/>
        <v>320</v>
      </c>
      <c r="G66" s="15">
        <f>'[1]02'!H68</f>
        <v>151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151</v>
      </c>
      <c r="L66" s="18">
        <f>frq!C66</f>
        <v>1</v>
      </c>
      <c r="M66" s="16">
        <f t="shared" si="7"/>
        <v>151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151</v>
      </c>
    </row>
    <row r="67" spans="1:19">
      <c r="A67" s="8" t="s">
        <v>109</v>
      </c>
      <c r="B67" s="15">
        <f>'[1]02'!B69</f>
        <v>265</v>
      </c>
      <c r="C67" s="16">
        <f>'[1]02'!C69</f>
        <v>0</v>
      </c>
      <c r="D67" s="16">
        <f>'[1]02'!D69</f>
        <v>55</v>
      </c>
      <c r="E67" s="16">
        <f>'[1]02'!E69</f>
        <v>0</v>
      </c>
      <c r="F67" s="15">
        <f t="shared" si="6"/>
        <v>320</v>
      </c>
      <c r="G67" s="15">
        <f>'[1]02'!H69</f>
        <v>151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151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151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151</v>
      </c>
    </row>
    <row r="68" spans="1:19">
      <c r="A68" s="8" t="s">
        <v>110</v>
      </c>
      <c r="B68" s="15">
        <f>'[1]02'!B70</f>
        <v>265</v>
      </c>
      <c r="C68" s="16">
        <f>'[1]02'!C70</f>
        <v>0</v>
      </c>
      <c r="D68" s="16">
        <f>'[1]02'!D70</f>
        <v>55</v>
      </c>
      <c r="E68" s="16">
        <f>'[1]02'!E70</f>
        <v>0</v>
      </c>
      <c r="F68" s="15">
        <f t="shared" si="6"/>
        <v>320</v>
      </c>
      <c r="G68" s="15">
        <f>'[1]02'!H70</f>
        <v>151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151</v>
      </c>
      <c r="L68" s="18">
        <f>frq!C68</f>
        <v>1</v>
      </c>
      <c r="M68" s="16">
        <f t="shared" si="11"/>
        <v>151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151</v>
      </c>
    </row>
    <row r="69" spans="1:19">
      <c r="A69" s="8" t="s">
        <v>111</v>
      </c>
      <c r="B69" s="15">
        <f>'[1]02'!B71</f>
        <v>265</v>
      </c>
      <c r="C69" s="16">
        <f>'[1]02'!C71</f>
        <v>0</v>
      </c>
      <c r="D69" s="16">
        <f>'[1]02'!D71</f>
        <v>55</v>
      </c>
      <c r="E69" s="16">
        <f>'[1]02'!E71</f>
        <v>0</v>
      </c>
      <c r="F69" s="15">
        <f t="shared" ref="F69:F98" si="17">SUM(B69:E69)</f>
        <v>320</v>
      </c>
      <c r="G69" s="15">
        <f>'[1]02'!H71</f>
        <v>151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151</v>
      </c>
      <c r="L69" s="18">
        <f>frq!C69</f>
        <v>1</v>
      </c>
      <c r="M69" s="16">
        <f t="shared" si="11"/>
        <v>151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151</v>
      </c>
      <c r="S69">
        <f>96*4</f>
        <v>384</v>
      </c>
    </row>
    <row r="70" spans="1:19">
      <c r="A70" s="8" t="s">
        <v>112</v>
      </c>
      <c r="B70" s="15">
        <f>'[1]02'!B72</f>
        <v>265</v>
      </c>
      <c r="C70" s="16">
        <f>'[1]02'!C72</f>
        <v>0</v>
      </c>
      <c r="D70" s="16">
        <f>'[1]02'!D72</f>
        <v>55</v>
      </c>
      <c r="E70" s="16">
        <f>'[1]02'!E72</f>
        <v>0</v>
      </c>
      <c r="F70" s="15">
        <f t="shared" si="17"/>
        <v>320</v>
      </c>
      <c r="G70" s="15">
        <f>'[1]02'!H72</f>
        <v>151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151</v>
      </c>
      <c r="L70" s="18">
        <f>frq!C70</f>
        <v>1</v>
      </c>
      <c r="M70" s="16">
        <f t="shared" si="11"/>
        <v>151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151</v>
      </c>
    </row>
    <row r="71" spans="1:19">
      <c r="A71" s="8" t="s">
        <v>113</v>
      </c>
      <c r="B71" s="15">
        <f>'[1]02'!B73</f>
        <v>265</v>
      </c>
      <c r="C71" s="16">
        <f>'[1]02'!C73</f>
        <v>0</v>
      </c>
      <c r="D71" s="16">
        <f>'[1]02'!D73</f>
        <v>55</v>
      </c>
      <c r="E71" s="16">
        <f>'[1]02'!E73</f>
        <v>0</v>
      </c>
      <c r="F71" s="15">
        <f t="shared" si="17"/>
        <v>320</v>
      </c>
      <c r="G71" s="15">
        <f>'[1]02'!H73</f>
        <v>151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151</v>
      </c>
      <c r="L71" s="18">
        <f>frq!C71</f>
        <v>1</v>
      </c>
      <c r="M71" s="16">
        <f t="shared" si="11"/>
        <v>151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151</v>
      </c>
    </row>
    <row r="72" spans="1:19">
      <c r="A72" s="8" t="s">
        <v>114</v>
      </c>
      <c r="B72" s="15">
        <f>'[1]02'!B74</f>
        <v>265</v>
      </c>
      <c r="C72" s="16">
        <f>'[1]02'!C74</f>
        <v>0</v>
      </c>
      <c r="D72" s="16">
        <f>'[1]02'!D74</f>
        <v>55</v>
      </c>
      <c r="E72" s="16">
        <f>'[1]02'!E74</f>
        <v>0</v>
      </c>
      <c r="F72" s="15">
        <f t="shared" si="17"/>
        <v>320</v>
      </c>
      <c r="G72" s="15">
        <f>'[1]02'!H74</f>
        <v>151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151</v>
      </c>
      <c r="L72" s="18">
        <f>frq!C72</f>
        <v>1</v>
      </c>
      <c r="M72" s="16">
        <f t="shared" si="11"/>
        <v>151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151</v>
      </c>
    </row>
    <row r="73" spans="1:19">
      <c r="A73" s="8" t="s">
        <v>115</v>
      </c>
      <c r="B73" s="15">
        <f>'[1]02'!B75</f>
        <v>265</v>
      </c>
      <c r="C73" s="16">
        <f>'[1]02'!C75</f>
        <v>0</v>
      </c>
      <c r="D73" s="16">
        <f>'[1]02'!D75</f>
        <v>55</v>
      </c>
      <c r="E73" s="16">
        <f>'[1]02'!E75</f>
        <v>0</v>
      </c>
      <c r="F73" s="15">
        <f t="shared" si="17"/>
        <v>320</v>
      </c>
      <c r="G73" s="15">
        <f>'[1]02'!H75</f>
        <v>151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151</v>
      </c>
      <c r="L73" s="18">
        <f>frq!C73</f>
        <v>1</v>
      </c>
      <c r="M73" s="16">
        <f t="shared" si="11"/>
        <v>151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151</v>
      </c>
    </row>
    <row r="74" spans="1:19">
      <c r="A74" s="8" t="s">
        <v>116</v>
      </c>
      <c r="B74" s="15">
        <f>'[1]02'!B76</f>
        <v>265</v>
      </c>
      <c r="C74" s="16">
        <f>'[1]02'!C76</f>
        <v>0</v>
      </c>
      <c r="D74" s="16">
        <f>'[1]02'!D76</f>
        <v>55</v>
      </c>
      <c r="E74" s="16">
        <f>'[1]02'!E76</f>
        <v>0</v>
      </c>
      <c r="F74" s="15">
        <f t="shared" si="17"/>
        <v>320</v>
      </c>
      <c r="G74" s="15">
        <f>'[1]02'!H76</f>
        <v>151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151</v>
      </c>
      <c r="L74" s="18">
        <f>frq!C74</f>
        <v>1</v>
      </c>
      <c r="M74" s="16">
        <f t="shared" si="11"/>
        <v>151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151</v>
      </c>
    </row>
    <row r="75" spans="1:19">
      <c r="A75" s="8" t="s">
        <v>117</v>
      </c>
      <c r="B75" s="15">
        <f>'[1]02'!B77</f>
        <v>265</v>
      </c>
      <c r="C75" s="16">
        <f>'[1]02'!C77</f>
        <v>0</v>
      </c>
      <c r="D75" s="16">
        <f>'[1]02'!D77</f>
        <v>55</v>
      </c>
      <c r="E75" s="16">
        <f>'[1]02'!E77</f>
        <v>0</v>
      </c>
      <c r="F75" s="15">
        <f t="shared" si="17"/>
        <v>320</v>
      </c>
      <c r="G75" s="15">
        <f>'[1]02'!H77</f>
        <v>152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'[1]02'!B78</f>
        <v>265</v>
      </c>
      <c r="C76" s="16">
        <f>'[1]02'!C78</f>
        <v>0</v>
      </c>
      <c r="D76" s="16">
        <f>'[1]02'!D78</f>
        <v>55</v>
      </c>
      <c r="E76" s="16">
        <f>'[1]02'!E78</f>
        <v>0</v>
      </c>
      <c r="F76" s="15">
        <f t="shared" si="17"/>
        <v>320</v>
      </c>
      <c r="G76" s="15">
        <f>'[1]02'!H78</f>
        <v>152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'[1]02'!B79</f>
        <v>265</v>
      </c>
      <c r="C77" s="16">
        <f>'[1]02'!C79</f>
        <v>0</v>
      </c>
      <c r="D77" s="16">
        <f>'[1]02'!D79</f>
        <v>55</v>
      </c>
      <c r="E77" s="16">
        <f>'[1]02'!E79</f>
        <v>0</v>
      </c>
      <c r="F77" s="15">
        <f t="shared" si="17"/>
        <v>320</v>
      </c>
      <c r="G77" s="15">
        <f>'[1]02'!H79</f>
        <v>152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'[1]02'!B80</f>
        <v>265</v>
      </c>
      <c r="C78" s="16">
        <f>'[1]02'!C80</f>
        <v>0</v>
      </c>
      <c r="D78" s="16">
        <f>'[1]02'!D80</f>
        <v>55</v>
      </c>
      <c r="E78" s="16">
        <f>'[1]02'!E80</f>
        <v>0</v>
      </c>
      <c r="F78" s="15">
        <f t="shared" si="17"/>
        <v>320</v>
      </c>
      <c r="G78" s="15">
        <f>'[1]02'!H80</f>
        <v>152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'[1]02'!B81</f>
        <v>265</v>
      </c>
      <c r="C79" s="16">
        <f>'[1]02'!C81</f>
        <v>0</v>
      </c>
      <c r="D79" s="16">
        <f>'[1]02'!D81</f>
        <v>55</v>
      </c>
      <c r="E79" s="16">
        <f>'[1]02'!E81</f>
        <v>0</v>
      </c>
      <c r="F79" s="15">
        <f t="shared" si="17"/>
        <v>320</v>
      </c>
      <c r="G79" s="15">
        <f>'[1]02'!H81</f>
        <v>154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154</v>
      </c>
      <c r="L79" s="18">
        <f>frq!C79</f>
        <v>1</v>
      </c>
      <c r="M79" s="16">
        <f t="shared" si="11"/>
        <v>154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154</v>
      </c>
    </row>
    <row r="80" spans="1:19">
      <c r="A80" s="8" t="s">
        <v>122</v>
      </c>
      <c r="B80" s="15">
        <f>'[1]02'!B82</f>
        <v>265</v>
      </c>
      <c r="C80" s="16">
        <f>'[1]02'!C82</f>
        <v>0</v>
      </c>
      <c r="D80" s="16">
        <f>'[1]02'!D82</f>
        <v>55</v>
      </c>
      <c r="E80" s="16">
        <f>'[1]02'!E82</f>
        <v>0</v>
      </c>
      <c r="F80" s="15">
        <f t="shared" si="17"/>
        <v>320</v>
      </c>
      <c r="G80" s="15">
        <f>'[1]02'!H82</f>
        <v>154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154</v>
      </c>
      <c r="L80" s="18">
        <f>frq!C80</f>
        <v>1</v>
      </c>
      <c r="M80" s="16">
        <f t="shared" si="11"/>
        <v>154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154</v>
      </c>
    </row>
    <row r="81" spans="1:17">
      <c r="A81" s="8" t="s">
        <v>123</v>
      </c>
      <c r="B81" s="15">
        <f>'[1]02'!B83</f>
        <v>265</v>
      </c>
      <c r="C81" s="16">
        <f>'[1]02'!C83</f>
        <v>0</v>
      </c>
      <c r="D81" s="16">
        <f>'[1]02'!D83</f>
        <v>55</v>
      </c>
      <c r="E81" s="16">
        <f>'[1]02'!E83</f>
        <v>0</v>
      </c>
      <c r="F81" s="15">
        <f t="shared" si="17"/>
        <v>320</v>
      </c>
      <c r="G81" s="15">
        <f>'[1]02'!H83</f>
        <v>154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154</v>
      </c>
      <c r="L81" s="18">
        <f>frq!C81</f>
        <v>1</v>
      </c>
      <c r="M81" s="16">
        <f t="shared" si="11"/>
        <v>154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154</v>
      </c>
    </row>
    <row r="82" spans="1:17">
      <c r="A82" s="8" t="s">
        <v>124</v>
      </c>
      <c r="B82" s="15">
        <f>'[1]02'!B84</f>
        <v>265</v>
      </c>
      <c r="C82" s="16">
        <f>'[1]02'!C84</f>
        <v>0</v>
      </c>
      <c r="D82" s="16">
        <f>'[1]02'!D84</f>
        <v>55</v>
      </c>
      <c r="E82" s="16">
        <f>'[1]02'!E84</f>
        <v>0</v>
      </c>
      <c r="F82" s="15">
        <f t="shared" si="17"/>
        <v>320</v>
      </c>
      <c r="G82" s="15">
        <f>'[1]02'!H84</f>
        <v>154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154</v>
      </c>
      <c r="L82" s="18">
        <f>frq!C82</f>
        <v>1</v>
      </c>
      <c r="M82" s="16">
        <f t="shared" si="11"/>
        <v>154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154</v>
      </c>
    </row>
    <row r="83" spans="1:17">
      <c r="A83" s="8" t="s">
        <v>125</v>
      </c>
      <c r="B83" s="15">
        <f>'[1]02'!B85</f>
        <v>265</v>
      </c>
      <c r="C83" s="16">
        <f>'[1]02'!C85</f>
        <v>0</v>
      </c>
      <c r="D83" s="16">
        <f>'[1]02'!D85</f>
        <v>55</v>
      </c>
      <c r="E83" s="16">
        <f>'[1]02'!E85</f>
        <v>0</v>
      </c>
      <c r="F83" s="15">
        <f t="shared" si="17"/>
        <v>320</v>
      </c>
      <c r="G83" s="15">
        <f>'[1]02'!H85</f>
        <v>155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155</v>
      </c>
      <c r="L83" s="18">
        <f>frq!C83</f>
        <v>1</v>
      </c>
      <c r="M83" s="16">
        <f t="shared" si="11"/>
        <v>155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'[1]02'!B86</f>
        <v>265</v>
      </c>
      <c r="C84" s="16">
        <f>'[1]02'!C86</f>
        <v>0</v>
      </c>
      <c r="D84" s="16">
        <f>'[1]02'!D86</f>
        <v>55</v>
      </c>
      <c r="E84" s="16">
        <f>'[1]02'!E86</f>
        <v>0</v>
      </c>
      <c r="F84" s="15">
        <f t="shared" si="17"/>
        <v>320</v>
      </c>
      <c r="G84" s="15">
        <f>'[1]02'!H86</f>
        <v>155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155</v>
      </c>
      <c r="L84" s="18">
        <f>frq!C84</f>
        <v>1</v>
      </c>
      <c r="M84" s="16">
        <f t="shared" si="11"/>
        <v>155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'[1]02'!B87</f>
        <v>265</v>
      </c>
      <c r="C85" s="16">
        <f>'[1]02'!C87</f>
        <v>0</v>
      </c>
      <c r="D85" s="16">
        <f>'[1]02'!D87</f>
        <v>55</v>
      </c>
      <c r="E85" s="16">
        <f>'[1]02'!E87</f>
        <v>0</v>
      </c>
      <c r="F85" s="15">
        <f t="shared" si="17"/>
        <v>320</v>
      </c>
      <c r="G85" s="15">
        <f>'[1]02'!H87</f>
        <v>155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155</v>
      </c>
      <c r="L85" s="18">
        <f>frq!C85</f>
        <v>1</v>
      </c>
      <c r="M85" s="16">
        <f t="shared" si="11"/>
        <v>155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'[1]02'!B88</f>
        <v>265</v>
      </c>
      <c r="C86" s="16">
        <f>'[1]02'!C88</f>
        <v>0</v>
      </c>
      <c r="D86" s="16">
        <f>'[1]02'!D88</f>
        <v>55</v>
      </c>
      <c r="E86" s="16">
        <f>'[1]02'!E88</f>
        <v>0</v>
      </c>
      <c r="F86" s="15">
        <f t="shared" si="17"/>
        <v>320</v>
      </c>
      <c r="G86" s="15">
        <f>'[1]02'!H88</f>
        <v>155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155</v>
      </c>
      <c r="L86" s="18">
        <f>frq!C86</f>
        <v>1</v>
      </c>
      <c r="M86" s="16">
        <f t="shared" si="11"/>
        <v>155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'[1]02'!B89</f>
        <v>265</v>
      </c>
      <c r="C87" s="16">
        <f>'[1]02'!C89</f>
        <v>0</v>
      </c>
      <c r="D87" s="16">
        <f>'[1]02'!D89</f>
        <v>55</v>
      </c>
      <c r="E87" s="16">
        <f>'[1]02'!E89</f>
        <v>0</v>
      </c>
      <c r="F87" s="15">
        <f t="shared" si="17"/>
        <v>320</v>
      </c>
      <c r="G87" s="15">
        <f>'[1]02'!H89</f>
        <v>156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156</v>
      </c>
      <c r="L87" s="18">
        <f>frq!C87</f>
        <v>1</v>
      </c>
      <c r="M87" s="16">
        <f t="shared" si="11"/>
        <v>156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156</v>
      </c>
    </row>
    <row r="88" spans="1:17">
      <c r="A88" s="8" t="s">
        <v>130</v>
      </c>
      <c r="B88" s="15">
        <f>'[1]02'!B90</f>
        <v>265</v>
      </c>
      <c r="C88" s="16">
        <f>'[1]02'!C90</f>
        <v>0</v>
      </c>
      <c r="D88" s="16">
        <f>'[1]02'!D90</f>
        <v>55</v>
      </c>
      <c r="E88" s="16">
        <f>'[1]02'!E90</f>
        <v>0</v>
      </c>
      <c r="F88" s="15">
        <f t="shared" si="17"/>
        <v>320</v>
      </c>
      <c r="G88" s="15">
        <f>'[1]02'!H90</f>
        <v>156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156</v>
      </c>
      <c r="L88" s="18">
        <f>frq!C88</f>
        <v>1</v>
      </c>
      <c r="M88" s="16">
        <f t="shared" si="11"/>
        <v>156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156</v>
      </c>
    </row>
    <row r="89" spans="1:17">
      <c r="A89" s="8" t="s">
        <v>131</v>
      </c>
      <c r="B89" s="15">
        <f>'[1]02'!B91</f>
        <v>265</v>
      </c>
      <c r="C89" s="16">
        <f>'[1]02'!C91</f>
        <v>0</v>
      </c>
      <c r="D89" s="16">
        <f>'[1]02'!D91</f>
        <v>55</v>
      </c>
      <c r="E89" s="16">
        <f>'[1]02'!E91</f>
        <v>0</v>
      </c>
      <c r="F89" s="15">
        <f t="shared" si="17"/>
        <v>320</v>
      </c>
      <c r="G89" s="15">
        <f>'[1]02'!H91</f>
        <v>156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156</v>
      </c>
      <c r="L89" s="18">
        <f>frq!C89</f>
        <v>1</v>
      </c>
      <c r="M89" s="16">
        <f t="shared" si="11"/>
        <v>156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156</v>
      </c>
    </row>
    <row r="90" spans="1:17">
      <c r="A90" s="8" t="s">
        <v>132</v>
      </c>
      <c r="B90" s="15">
        <f>'[1]02'!B92</f>
        <v>265</v>
      </c>
      <c r="C90" s="16">
        <f>'[1]02'!C92</f>
        <v>0</v>
      </c>
      <c r="D90" s="16">
        <f>'[1]02'!D92</f>
        <v>55</v>
      </c>
      <c r="E90" s="16">
        <f>'[1]02'!E92</f>
        <v>0</v>
      </c>
      <c r="F90" s="15">
        <f t="shared" si="17"/>
        <v>320</v>
      </c>
      <c r="G90" s="15">
        <f>'[1]02'!H92</f>
        <v>156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156</v>
      </c>
      <c r="L90" s="18">
        <f>frq!C90</f>
        <v>1</v>
      </c>
      <c r="M90" s="16">
        <f t="shared" si="11"/>
        <v>156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156</v>
      </c>
    </row>
    <row r="91" spans="1:17">
      <c r="A91" s="8" t="s">
        <v>133</v>
      </c>
      <c r="B91" s="15">
        <f>'[1]02'!B93</f>
        <v>265</v>
      </c>
      <c r="C91" s="16">
        <f>'[1]02'!C93</f>
        <v>0</v>
      </c>
      <c r="D91" s="16">
        <f>'[1]02'!D93</f>
        <v>55</v>
      </c>
      <c r="E91" s="16">
        <f>'[1]02'!E93</f>
        <v>0</v>
      </c>
      <c r="F91" s="15">
        <f t="shared" si="17"/>
        <v>320</v>
      </c>
      <c r="G91" s="15">
        <f>'[1]02'!H93</f>
        <v>156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156</v>
      </c>
      <c r="L91" s="18">
        <f>frq!C91</f>
        <v>1</v>
      </c>
      <c r="M91" s="16">
        <f t="shared" si="11"/>
        <v>156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'[1]02'!B94</f>
        <v>265</v>
      </c>
      <c r="C92" s="16">
        <f>'[1]02'!C94</f>
        <v>0</v>
      </c>
      <c r="D92" s="16">
        <f>'[1]02'!D94</f>
        <v>55</v>
      </c>
      <c r="E92" s="16">
        <f>'[1]02'!E94</f>
        <v>0</v>
      </c>
      <c r="F92" s="15">
        <f t="shared" si="17"/>
        <v>320</v>
      </c>
      <c r="G92" s="15">
        <f>'[1]02'!H94</f>
        <v>156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156</v>
      </c>
      <c r="L92" s="18">
        <f>frq!C92</f>
        <v>1</v>
      </c>
      <c r="M92" s="16">
        <f t="shared" si="11"/>
        <v>156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'[1]02'!B95</f>
        <v>265</v>
      </c>
      <c r="C93" s="16">
        <f>'[1]02'!C95</f>
        <v>0</v>
      </c>
      <c r="D93" s="16">
        <f>'[1]02'!D95</f>
        <v>55</v>
      </c>
      <c r="E93" s="16">
        <f>'[1]02'!E95</f>
        <v>0</v>
      </c>
      <c r="F93" s="15">
        <f t="shared" si="17"/>
        <v>320</v>
      </c>
      <c r="G93" s="15">
        <f>'[1]02'!H95</f>
        <v>156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156</v>
      </c>
      <c r="L93" s="18">
        <f>frq!C93</f>
        <v>1</v>
      </c>
      <c r="M93" s="16">
        <f t="shared" si="11"/>
        <v>156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'[1]02'!B96</f>
        <v>265</v>
      </c>
      <c r="C94" s="16">
        <f>'[1]02'!C96</f>
        <v>0</v>
      </c>
      <c r="D94" s="16">
        <f>'[1]02'!D96</f>
        <v>55</v>
      </c>
      <c r="E94" s="16">
        <f>'[1]02'!E96</f>
        <v>0</v>
      </c>
      <c r="F94" s="15">
        <f t="shared" si="17"/>
        <v>320</v>
      </c>
      <c r="G94" s="15">
        <f>'[1]02'!H96</f>
        <v>156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156</v>
      </c>
      <c r="L94" s="18">
        <f>frq!C94</f>
        <v>1</v>
      </c>
      <c r="M94" s="16">
        <f t="shared" si="11"/>
        <v>156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'[1]02'!B97</f>
        <v>265</v>
      </c>
      <c r="C95" s="16">
        <f>'[1]02'!C97</f>
        <v>0</v>
      </c>
      <c r="D95" s="16">
        <f>'[1]02'!D97</f>
        <v>55</v>
      </c>
      <c r="E95" s="16">
        <f>'[1]02'!E97</f>
        <v>0</v>
      </c>
      <c r="F95" s="15">
        <f t="shared" si="17"/>
        <v>320</v>
      </c>
      <c r="G95" s="15">
        <f>'[1]02'!H97</f>
        <v>156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156</v>
      </c>
      <c r="L95" s="18">
        <f>frq!C95</f>
        <v>1</v>
      </c>
      <c r="M95" s="16">
        <f t="shared" si="11"/>
        <v>156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'[1]02'!B98</f>
        <v>265</v>
      </c>
      <c r="C96" s="16">
        <f>'[1]02'!C98</f>
        <v>0</v>
      </c>
      <c r="D96" s="16">
        <f>'[1]02'!D98</f>
        <v>55</v>
      </c>
      <c r="E96" s="16">
        <f>'[1]02'!E98</f>
        <v>0</v>
      </c>
      <c r="F96" s="15">
        <f t="shared" si="17"/>
        <v>320</v>
      </c>
      <c r="G96" s="15">
        <f>'[1]02'!H98</f>
        <v>156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156</v>
      </c>
      <c r="L96" s="18">
        <f>frq!C96</f>
        <v>1</v>
      </c>
      <c r="M96" s="16">
        <f t="shared" si="11"/>
        <v>156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'[1]02'!B99</f>
        <v>265</v>
      </c>
      <c r="C97" s="16">
        <f>'[1]02'!C99</f>
        <v>0</v>
      </c>
      <c r="D97" s="16">
        <f>'[1]02'!D99</f>
        <v>55</v>
      </c>
      <c r="E97" s="16">
        <f>'[1]02'!E99</f>
        <v>0</v>
      </c>
      <c r="F97" s="15">
        <f t="shared" si="17"/>
        <v>320</v>
      </c>
      <c r="G97" s="15">
        <f>'[1]02'!H99</f>
        <v>156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156</v>
      </c>
      <c r="L97" s="18">
        <f>frq!C97</f>
        <v>1</v>
      </c>
      <c r="M97" s="16">
        <f t="shared" si="11"/>
        <v>156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'[1]02'!B100</f>
        <v>265</v>
      </c>
      <c r="C98" s="16">
        <f>'[1]02'!C100</f>
        <v>0</v>
      </c>
      <c r="D98" s="16">
        <f>'[1]02'!D100</f>
        <v>55</v>
      </c>
      <c r="E98" s="16">
        <f>'[1]02'!E100</f>
        <v>0</v>
      </c>
      <c r="F98" s="15">
        <f t="shared" si="17"/>
        <v>320</v>
      </c>
      <c r="G98" s="15">
        <f>'[1]02'!H100</f>
        <v>156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156</v>
      </c>
      <c r="L98" s="18">
        <f>frq!C98</f>
        <v>1</v>
      </c>
      <c r="M98" s="16">
        <f t="shared" si="11"/>
        <v>156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156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3.7172499999999999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3.7172499999999999</v>
      </c>
      <c r="L99" s="15">
        <f t="shared" si="18"/>
        <v>2.4E-2</v>
      </c>
      <c r="M99" s="15">
        <f t="shared" si="18"/>
        <v>3.7172499999999999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3.7172499999999999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1" workbookViewId="0">
      <selection activeCell="Q105" sqref="Q105"/>
    </sheetView>
  </sheetViews>
  <sheetFormatPr defaultRowHeight="15"/>
  <cols>
    <col min="1" max="1" width="13.28515625" bestFit="1" customWidth="1"/>
  </cols>
  <sheetData>
    <row r="1" spans="1:18" ht="39">
      <c r="A1" s="194">
        <f>Allocation_SG!A1</f>
        <v>45201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'[2]02'!B5</f>
        <v>42</v>
      </c>
      <c r="C3" s="196">
        <f>'[2]02'!C5</f>
        <v>30</v>
      </c>
      <c r="D3" s="196">
        <f>'[2]02'!D5</f>
        <v>0</v>
      </c>
      <c r="E3" s="196">
        <f>'[2]02'!E5</f>
        <v>0</v>
      </c>
      <c r="F3" s="15">
        <f>SUM(B3:E3)</f>
        <v>72</v>
      </c>
      <c r="G3" s="195">
        <f>'[2]02'!H5</f>
        <v>35</v>
      </c>
      <c r="H3" s="196">
        <f>'[2]02'!I5</f>
        <v>0</v>
      </c>
      <c r="I3" s="196">
        <f>'[2]02'!J5</f>
        <v>0</v>
      </c>
      <c r="J3" s="196">
        <f>'[2]02'!K5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5">
        <f>'[2]02'!B6</f>
        <v>42</v>
      </c>
      <c r="C4" s="196">
        <f>'[2]02'!C6</f>
        <v>30</v>
      </c>
      <c r="D4" s="196">
        <f>'[2]02'!D6</f>
        <v>0</v>
      </c>
      <c r="E4" s="196">
        <f>'[2]02'!E6</f>
        <v>0</v>
      </c>
      <c r="F4" s="15">
        <f>SUM(B4:E4)</f>
        <v>72</v>
      </c>
      <c r="G4" s="195">
        <f>'[2]02'!H6</f>
        <v>35</v>
      </c>
      <c r="H4" s="196">
        <f>'[2]02'!I6</f>
        <v>0</v>
      </c>
      <c r="I4" s="196">
        <f>'[2]02'!J6</f>
        <v>0</v>
      </c>
      <c r="J4" s="196">
        <f>'[2]02'!K6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5">
        <f>'[2]02'!B7</f>
        <v>42</v>
      </c>
      <c r="C5" s="196">
        <f>'[2]02'!C7</f>
        <v>30</v>
      </c>
      <c r="D5" s="196">
        <f>'[2]02'!D7</f>
        <v>0</v>
      </c>
      <c r="E5" s="196">
        <f>'[2]02'!E7</f>
        <v>0</v>
      </c>
      <c r="F5" s="15">
        <f t="shared" ref="F5:F68" si="6">SUM(B5:E5)</f>
        <v>72</v>
      </c>
      <c r="G5" s="195">
        <f>'[2]02'!H7</f>
        <v>35</v>
      </c>
      <c r="H5" s="196">
        <f>'[2]02'!I7</f>
        <v>0</v>
      </c>
      <c r="I5" s="196">
        <f>'[2]02'!J7</f>
        <v>0</v>
      </c>
      <c r="J5" s="196">
        <f>'[2]02'!K7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5">
        <f>'[2]02'!B8</f>
        <v>42</v>
      </c>
      <c r="C6" s="196">
        <f>'[2]02'!C8</f>
        <v>30</v>
      </c>
      <c r="D6" s="196">
        <f>'[2]02'!D8</f>
        <v>0</v>
      </c>
      <c r="E6" s="196">
        <f>'[2]02'!E8</f>
        <v>0</v>
      </c>
      <c r="F6" s="15">
        <f t="shared" si="6"/>
        <v>72</v>
      </c>
      <c r="G6" s="195">
        <f>'[2]02'!H8</f>
        <v>35</v>
      </c>
      <c r="H6" s="196">
        <f>'[2]02'!I8</f>
        <v>0</v>
      </c>
      <c r="I6" s="196">
        <f>'[2]02'!J8</f>
        <v>0</v>
      </c>
      <c r="J6" s="196">
        <f>'[2]02'!K8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5">
        <f>'[2]02'!B9</f>
        <v>42</v>
      </c>
      <c r="C7" s="196">
        <f>'[2]02'!C9</f>
        <v>30</v>
      </c>
      <c r="D7" s="196">
        <f>'[2]02'!D9</f>
        <v>0</v>
      </c>
      <c r="E7" s="196">
        <f>'[2]02'!E9</f>
        <v>0</v>
      </c>
      <c r="F7" s="15">
        <f t="shared" si="6"/>
        <v>72</v>
      </c>
      <c r="G7" s="195">
        <f>'[2]02'!H9</f>
        <v>35</v>
      </c>
      <c r="H7" s="196">
        <f>'[2]02'!I9</f>
        <v>0</v>
      </c>
      <c r="I7" s="196">
        <f>'[2]02'!J9</f>
        <v>0</v>
      </c>
      <c r="J7" s="196">
        <f>'[2]02'!K9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5">
        <f>'[2]02'!B10</f>
        <v>42</v>
      </c>
      <c r="C8" s="196">
        <f>'[2]02'!C10</f>
        <v>30</v>
      </c>
      <c r="D8" s="196">
        <f>'[2]02'!D10</f>
        <v>0</v>
      </c>
      <c r="E8" s="196">
        <f>'[2]02'!E10</f>
        <v>0</v>
      </c>
      <c r="F8" s="15">
        <f t="shared" si="6"/>
        <v>72</v>
      </c>
      <c r="G8" s="195">
        <f>'[2]02'!H10</f>
        <v>36</v>
      </c>
      <c r="H8" s="196">
        <f>'[2]02'!I10</f>
        <v>0</v>
      </c>
      <c r="I8" s="196">
        <f>'[2]02'!J10</f>
        <v>0</v>
      </c>
      <c r="J8" s="196">
        <f>'[2]02'!K10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5">
        <f>'[2]02'!B11</f>
        <v>42</v>
      </c>
      <c r="C9" s="196">
        <f>'[2]02'!C11</f>
        <v>30</v>
      </c>
      <c r="D9" s="196">
        <f>'[2]02'!D11</f>
        <v>0</v>
      </c>
      <c r="E9" s="196">
        <f>'[2]02'!E11</f>
        <v>0</v>
      </c>
      <c r="F9" s="15">
        <f t="shared" si="6"/>
        <v>72</v>
      </c>
      <c r="G9" s="195">
        <f>'[2]02'!H11</f>
        <v>36</v>
      </c>
      <c r="H9" s="196">
        <f>'[2]02'!I11</f>
        <v>0</v>
      </c>
      <c r="I9" s="196">
        <f>'[2]02'!J11</f>
        <v>0</v>
      </c>
      <c r="J9" s="196">
        <f>'[2]02'!K11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5">
        <f>'[2]02'!B12</f>
        <v>42</v>
      </c>
      <c r="C10" s="196">
        <f>'[2]02'!C12</f>
        <v>30</v>
      </c>
      <c r="D10" s="196">
        <f>'[2]02'!D12</f>
        <v>0</v>
      </c>
      <c r="E10" s="196">
        <f>'[2]02'!E12</f>
        <v>0</v>
      </c>
      <c r="F10" s="15">
        <f t="shared" si="6"/>
        <v>72</v>
      </c>
      <c r="G10" s="195">
        <f>'[2]02'!H12</f>
        <v>36</v>
      </c>
      <c r="H10" s="196">
        <f>'[2]02'!I12</f>
        <v>0</v>
      </c>
      <c r="I10" s="196">
        <f>'[2]02'!J12</f>
        <v>0</v>
      </c>
      <c r="J10" s="196">
        <f>'[2]02'!K12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5">
        <f>'[2]02'!B13</f>
        <v>42</v>
      </c>
      <c r="C11" s="196">
        <f>'[2]02'!C13</f>
        <v>30</v>
      </c>
      <c r="D11" s="196">
        <f>'[2]02'!D13</f>
        <v>0</v>
      </c>
      <c r="E11" s="196">
        <f>'[2]02'!E13</f>
        <v>0</v>
      </c>
      <c r="F11" s="15">
        <f t="shared" si="6"/>
        <v>72</v>
      </c>
      <c r="G11" s="195">
        <f>'[2]02'!H13</f>
        <v>36</v>
      </c>
      <c r="H11" s="196">
        <f>'[2]02'!I13</f>
        <v>0</v>
      </c>
      <c r="I11" s="196">
        <f>'[2]02'!J13</f>
        <v>0</v>
      </c>
      <c r="J11" s="196">
        <f>'[2]02'!K13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5">
        <f>'[2]02'!B14</f>
        <v>42</v>
      </c>
      <c r="C12" s="196">
        <f>'[2]02'!C14</f>
        <v>30</v>
      </c>
      <c r="D12" s="196">
        <f>'[2]02'!D14</f>
        <v>0</v>
      </c>
      <c r="E12" s="196">
        <f>'[2]02'!E14</f>
        <v>0</v>
      </c>
      <c r="F12" s="15">
        <f t="shared" si="6"/>
        <v>72</v>
      </c>
      <c r="G12" s="195">
        <f>'[2]02'!H14</f>
        <v>36</v>
      </c>
      <c r="H12" s="196">
        <f>'[2]02'!I14</f>
        <v>0</v>
      </c>
      <c r="I12" s="196">
        <f>'[2]02'!J14</f>
        <v>0</v>
      </c>
      <c r="J12" s="196">
        <f>'[2]02'!K14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5">
        <f>'[2]02'!B15</f>
        <v>42</v>
      </c>
      <c r="C13" s="196">
        <f>'[2]02'!C15</f>
        <v>30</v>
      </c>
      <c r="D13" s="196">
        <f>'[2]02'!D15</f>
        <v>0</v>
      </c>
      <c r="E13" s="196">
        <f>'[2]02'!E15</f>
        <v>0</v>
      </c>
      <c r="F13" s="15">
        <f t="shared" si="6"/>
        <v>72</v>
      </c>
      <c r="G13" s="195">
        <f>'[2]02'!H15</f>
        <v>36</v>
      </c>
      <c r="H13" s="196">
        <f>'[2]02'!I15</f>
        <v>0</v>
      </c>
      <c r="I13" s="196">
        <f>'[2]02'!J15</f>
        <v>0</v>
      </c>
      <c r="J13" s="196">
        <f>'[2]02'!K15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5">
        <f>'[2]02'!B16</f>
        <v>42</v>
      </c>
      <c r="C14" s="196">
        <f>'[2]02'!C16</f>
        <v>30</v>
      </c>
      <c r="D14" s="196">
        <f>'[2]02'!D16</f>
        <v>0</v>
      </c>
      <c r="E14" s="196">
        <f>'[2]02'!E16</f>
        <v>0</v>
      </c>
      <c r="F14" s="15">
        <f t="shared" si="6"/>
        <v>72</v>
      </c>
      <c r="G14" s="195">
        <f>'[2]02'!H16</f>
        <v>37</v>
      </c>
      <c r="H14" s="196">
        <f>'[2]02'!I16</f>
        <v>0</v>
      </c>
      <c r="I14" s="196">
        <f>'[2]02'!J16</f>
        <v>0</v>
      </c>
      <c r="J14" s="196">
        <f>'[2]02'!K16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5">
        <f>'[2]02'!B17</f>
        <v>42</v>
      </c>
      <c r="C15" s="196">
        <f>'[2]02'!C17</f>
        <v>30</v>
      </c>
      <c r="D15" s="196">
        <f>'[2]02'!D17</f>
        <v>0</v>
      </c>
      <c r="E15" s="196">
        <f>'[2]02'!E17</f>
        <v>0</v>
      </c>
      <c r="F15" s="15">
        <f t="shared" si="6"/>
        <v>72</v>
      </c>
      <c r="G15" s="195">
        <f>'[2]02'!H17</f>
        <v>37</v>
      </c>
      <c r="H15" s="196">
        <f>'[2]02'!I17</f>
        <v>0</v>
      </c>
      <c r="I15" s="196">
        <f>'[2]02'!J17</f>
        <v>0</v>
      </c>
      <c r="J15" s="196">
        <f>'[2]02'!K17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5">
        <f>'[2]02'!B18</f>
        <v>42</v>
      </c>
      <c r="C16" s="196">
        <f>'[2]02'!C18</f>
        <v>30</v>
      </c>
      <c r="D16" s="196">
        <f>'[2]02'!D18</f>
        <v>0</v>
      </c>
      <c r="E16" s="196">
        <f>'[2]02'!E18</f>
        <v>0</v>
      </c>
      <c r="F16" s="15">
        <f t="shared" si="6"/>
        <v>72</v>
      </c>
      <c r="G16" s="195">
        <f>'[2]02'!H18</f>
        <v>37</v>
      </c>
      <c r="H16" s="196">
        <f>'[2]02'!I18</f>
        <v>0</v>
      </c>
      <c r="I16" s="196">
        <f>'[2]02'!J18</f>
        <v>0</v>
      </c>
      <c r="J16" s="196">
        <f>'[2]02'!K18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5">
        <f>'[2]02'!B19</f>
        <v>42</v>
      </c>
      <c r="C17" s="196">
        <f>'[2]02'!C19</f>
        <v>30</v>
      </c>
      <c r="D17" s="196">
        <f>'[2]02'!D19</f>
        <v>0</v>
      </c>
      <c r="E17" s="196">
        <f>'[2]02'!E19</f>
        <v>0</v>
      </c>
      <c r="F17" s="15">
        <f t="shared" si="6"/>
        <v>72</v>
      </c>
      <c r="G17" s="195">
        <f>'[2]02'!H19</f>
        <v>37</v>
      </c>
      <c r="H17" s="196">
        <f>'[2]02'!I19</f>
        <v>0</v>
      </c>
      <c r="I17" s="196">
        <f>'[2]02'!J19</f>
        <v>0</v>
      </c>
      <c r="J17" s="196">
        <f>'[2]02'!K19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5">
        <f>'[2]02'!B20</f>
        <v>42</v>
      </c>
      <c r="C18" s="196">
        <f>'[2]02'!C20</f>
        <v>30</v>
      </c>
      <c r="D18" s="196">
        <f>'[2]02'!D20</f>
        <v>0</v>
      </c>
      <c r="E18" s="196">
        <f>'[2]02'!E20</f>
        <v>0</v>
      </c>
      <c r="F18" s="15">
        <f t="shared" si="6"/>
        <v>72</v>
      </c>
      <c r="G18" s="195">
        <f>'[2]02'!H20</f>
        <v>37</v>
      </c>
      <c r="H18" s="196">
        <f>'[2]02'!I20</f>
        <v>0</v>
      </c>
      <c r="I18" s="196">
        <f>'[2]02'!J20</f>
        <v>0</v>
      </c>
      <c r="J18" s="196">
        <f>'[2]02'!K20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5">
        <f>'[2]02'!B21</f>
        <v>42</v>
      </c>
      <c r="C19" s="196">
        <f>'[2]02'!C21</f>
        <v>30</v>
      </c>
      <c r="D19" s="196">
        <f>'[2]02'!D21</f>
        <v>0</v>
      </c>
      <c r="E19" s="196">
        <f>'[2]02'!E21</f>
        <v>0</v>
      </c>
      <c r="F19" s="15">
        <f t="shared" si="6"/>
        <v>72</v>
      </c>
      <c r="G19" s="195">
        <f>'[2]02'!H21</f>
        <v>37</v>
      </c>
      <c r="H19" s="196">
        <f>'[2]02'!I21</f>
        <v>0</v>
      </c>
      <c r="I19" s="196">
        <f>'[2]02'!J21</f>
        <v>0</v>
      </c>
      <c r="J19" s="196">
        <f>'[2]02'!K21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5">
        <f>'[2]02'!B22</f>
        <v>42</v>
      </c>
      <c r="C20" s="196">
        <f>'[2]02'!C22</f>
        <v>30</v>
      </c>
      <c r="D20" s="196">
        <f>'[2]02'!D22</f>
        <v>0</v>
      </c>
      <c r="E20" s="196">
        <f>'[2]02'!E22</f>
        <v>0</v>
      </c>
      <c r="F20" s="15">
        <f t="shared" si="6"/>
        <v>72</v>
      </c>
      <c r="G20" s="195">
        <f>'[2]02'!H22</f>
        <v>37</v>
      </c>
      <c r="H20" s="196">
        <f>'[2]02'!I22</f>
        <v>0</v>
      </c>
      <c r="I20" s="196">
        <f>'[2]02'!J22</f>
        <v>0</v>
      </c>
      <c r="J20" s="196">
        <f>'[2]02'!K22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5">
        <f>'[2]02'!B23</f>
        <v>42</v>
      </c>
      <c r="C21" s="196">
        <f>'[2]02'!C23</f>
        <v>30</v>
      </c>
      <c r="D21" s="196">
        <f>'[2]02'!D23</f>
        <v>0</v>
      </c>
      <c r="E21" s="196">
        <f>'[2]02'!E23</f>
        <v>0</v>
      </c>
      <c r="F21" s="15">
        <f t="shared" si="6"/>
        <v>72</v>
      </c>
      <c r="G21" s="195">
        <f>'[2]02'!H23</f>
        <v>37</v>
      </c>
      <c r="H21" s="196">
        <f>'[2]02'!I23</f>
        <v>0</v>
      </c>
      <c r="I21" s="196">
        <f>'[2]02'!J23</f>
        <v>0</v>
      </c>
      <c r="J21" s="196">
        <f>'[2]02'!K23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5">
        <f>'[2]02'!B24</f>
        <v>42</v>
      </c>
      <c r="C22" s="196">
        <f>'[2]02'!C24</f>
        <v>30</v>
      </c>
      <c r="D22" s="196">
        <f>'[2]02'!D24</f>
        <v>0</v>
      </c>
      <c r="E22" s="196">
        <f>'[2]02'!E24</f>
        <v>0</v>
      </c>
      <c r="F22" s="15">
        <f t="shared" si="6"/>
        <v>72</v>
      </c>
      <c r="G22" s="195">
        <f>'[2]02'!H24</f>
        <v>37</v>
      </c>
      <c r="H22" s="196">
        <f>'[2]02'!I24</f>
        <v>0</v>
      </c>
      <c r="I22" s="196">
        <f>'[2]02'!J24</f>
        <v>0</v>
      </c>
      <c r="J22" s="196">
        <f>'[2]02'!K24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5">
        <f>'[2]02'!B25</f>
        <v>42</v>
      </c>
      <c r="C23" s="196">
        <f>'[2]02'!C25</f>
        <v>30</v>
      </c>
      <c r="D23" s="196">
        <f>'[2]02'!D25</f>
        <v>0</v>
      </c>
      <c r="E23" s="196">
        <f>'[2]02'!E25</f>
        <v>0</v>
      </c>
      <c r="F23" s="15">
        <f t="shared" si="6"/>
        <v>72</v>
      </c>
      <c r="G23" s="195">
        <f>'[2]02'!H25</f>
        <v>37</v>
      </c>
      <c r="H23" s="196">
        <f>'[2]02'!I25</f>
        <v>0</v>
      </c>
      <c r="I23" s="196">
        <f>'[2]02'!J25</f>
        <v>0</v>
      </c>
      <c r="J23" s="196">
        <f>'[2]02'!K25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5">
        <f>'[2]02'!B26</f>
        <v>42</v>
      </c>
      <c r="C24" s="196">
        <f>'[2]02'!C26</f>
        <v>30</v>
      </c>
      <c r="D24" s="196">
        <f>'[2]02'!D26</f>
        <v>0</v>
      </c>
      <c r="E24" s="196">
        <f>'[2]02'!E26</f>
        <v>0</v>
      </c>
      <c r="F24" s="15">
        <f t="shared" si="6"/>
        <v>72</v>
      </c>
      <c r="G24" s="195">
        <f>'[2]02'!H26</f>
        <v>37</v>
      </c>
      <c r="H24" s="196">
        <f>'[2]02'!I26</f>
        <v>0</v>
      </c>
      <c r="I24" s="196">
        <f>'[2]02'!J26</f>
        <v>0</v>
      </c>
      <c r="J24" s="196">
        <f>'[2]02'!K26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5">
        <f>'[2]02'!B27</f>
        <v>42</v>
      </c>
      <c r="C25" s="196">
        <f>'[2]02'!C27</f>
        <v>30</v>
      </c>
      <c r="D25" s="196">
        <f>'[2]02'!D27</f>
        <v>0</v>
      </c>
      <c r="E25" s="196">
        <f>'[2]02'!E27</f>
        <v>0</v>
      </c>
      <c r="F25" s="15">
        <f t="shared" si="6"/>
        <v>72</v>
      </c>
      <c r="G25" s="195">
        <f>'[2]02'!H27</f>
        <v>37</v>
      </c>
      <c r="H25" s="196">
        <f>'[2]02'!I27</f>
        <v>0</v>
      </c>
      <c r="I25" s="196">
        <f>'[2]02'!J27</f>
        <v>0</v>
      </c>
      <c r="J25" s="196">
        <f>'[2]02'!K27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5">
        <f>'[2]02'!B28</f>
        <v>42</v>
      </c>
      <c r="C26" s="196">
        <f>'[2]02'!C28</f>
        <v>30</v>
      </c>
      <c r="D26" s="196">
        <f>'[2]02'!D28</f>
        <v>0</v>
      </c>
      <c r="E26" s="196">
        <f>'[2]02'!E28</f>
        <v>0</v>
      </c>
      <c r="F26" s="15">
        <f t="shared" si="6"/>
        <v>72</v>
      </c>
      <c r="G26" s="195">
        <f>'[2]02'!H28</f>
        <v>37</v>
      </c>
      <c r="H26" s="196">
        <f>'[2]02'!I28</f>
        <v>0</v>
      </c>
      <c r="I26" s="196">
        <f>'[2]02'!J28</f>
        <v>0</v>
      </c>
      <c r="J26" s="196">
        <f>'[2]02'!K28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5">
        <f>'[2]02'!B29</f>
        <v>42</v>
      </c>
      <c r="C27" s="196">
        <f>'[2]02'!C29</f>
        <v>30</v>
      </c>
      <c r="D27" s="196">
        <f>'[2]02'!D29</f>
        <v>0</v>
      </c>
      <c r="E27" s="196">
        <f>'[2]02'!E29</f>
        <v>0</v>
      </c>
      <c r="F27" s="15">
        <f t="shared" si="6"/>
        <v>72</v>
      </c>
      <c r="G27" s="195">
        <f>'[2]02'!H29</f>
        <v>37</v>
      </c>
      <c r="H27" s="196">
        <f>'[2]02'!I29</f>
        <v>0</v>
      </c>
      <c r="I27" s="196">
        <f>'[2]02'!J29</f>
        <v>0</v>
      </c>
      <c r="J27" s="196">
        <f>'[2]02'!K29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5">
        <f>'[2]02'!B30</f>
        <v>42</v>
      </c>
      <c r="C28" s="196">
        <f>'[2]02'!C30</f>
        <v>30</v>
      </c>
      <c r="D28" s="196">
        <f>'[2]02'!D30</f>
        <v>0</v>
      </c>
      <c r="E28" s="196">
        <f>'[2]02'!E30</f>
        <v>0</v>
      </c>
      <c r="F28" s="15">
        <f t="shared" si="6"/>
        <v>72</v>
      </c>
      <c r="G28" s="195">
        <f>'[2]02'!H30</f>
        <v>37</v>
      </c>
      <c r="H28" s="196">
        <f>'[2]02'!I30</f>
        <v>0</v>
      </c>
      <c r="I28" s="196">
        <f>'[2]02'!J30</f>
        <v>0</v>
      </c>
      <c r="J28" s="196">
        <f>'[2]02'!K30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5">
        <f>'[2]02'!B31</f>
        <v>42</v>
      </c>
      <c r="C29" s="196">
        <f>'[2]02'!C31</f>
        <v>30</v>
      </c>
      <c r="D29" s="196">
        <f>'[2]02'!D31</f>
        <v>0</v>
      </c>
      <c r="E29" s="196">
        <f>'[2]02'!E31</f>
        <v>0</v>
      </c>
      <c r="F29" s="15">
        <f t="shared" si="6"/>
        <v>72</v>
      </c>
      <c r="G29" s="195">
        <f>'[2]02'!H31</f>
        <v>37</v>
      </c>
      <c r="H29" s="196">
        <f>'[2]02'!I31</f>
        <v>0</v>
      </c>
      <c r="I29" s="196">
        <f>'[2]02'!J31</f>
        <v>0</v>
      </c>
      <c r="J29" s="196">
        <f>'[2]02'!K31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5">
        <f>'[2]02'!B32</f>
        <v>42</v>
      </c>
      <c r="C30" s="196">
        <f>'[2]02'!C32</f>
        <v>30</v>
      </c>
      <c r="D30" s="196">
        <f>'[2]02'!D32</f>
        <v>0</v>
      </c>
      <c r="E30" s="196">
        <f>'[2]02'!E32</f>
        <v>0</v>
      </c>
      <c r="F30" s="15">
        <f t="shared" si="6"/>
        <v>72</v>
      </c>
      <c r="G30" s="195">
        <f>'[2]02'!H32</f>
        <v>37</v>
      </c>
      <c r="H30" s="196">
        <f>'[2]02'!I32</f>
        <v>0</v>
      </c>
      <c r="I30" s="196">
        <f>'[2]02'!J32</f>
        <v>0</v>
      </c>
      <c r="J30" s="196">
        <f>'[2]02'!K32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5">
        <f>'[2]02'!B33</f>
        <v>42</v>
      </c>
      <c r="C31" s="196">
        <f>'[2]02'!C33</f>
        <v>30</v>
      </c>
      <c r="D31" s="196">
        <f>'[2]02'!D33</f>
        <v>0</v>
      </c>
      <c r="E31" s="196">
        <f>'[2]02'!E33</f>
        <v>0</v>
      </c>
      <c r="F31" s="15">
        <f t="shared" si="6"/>
        <v>72</v>
      </c>
      <c r="G31" s="195">
        <f>'[2]02'!H33</f>
        <v>37</v>
      </c>
      <c r="H31" s="196">
        <f>'[2]02'!I33</f>
        <v>0</v>
      </c>
      <c r="I31" s="196">
        <f>'[2]02'!J33</f>
        <v>0</v>
      </c>
      <c r="J31" s="196">
        <f>'[2]02'!K33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5">
        <f>'[2]02'!B34</f>
        <v>42</v>
      </c>
      <c r="C32" s="196">
        <f>'[2]02'!C34</f>
        <v>30</v>
      </c>
      <c r="D32" s="196">
        <f>'[2]02'!D34</f>
        <v>0</v>
      </c>
      <c r="E32" s="196">
        <f>'[2]02'!E34</f>
        <v>0</v>
      </c>
      <c r="F32" s="15">
        <f t="shared" si="6"/>
        <v>72</v>
      </c>
      <c r="G32" s="195">
        <f>'[2]02'!H34</f>
        <v>37</v>
      </c>
      <c r="H32" s="196">
        <f>'[2]02'!I34</f>
        <v>0</v>
      </c>
      <c r="I32" s="196">
        <f>'[2]02'!J34</f>
        <v>0</v>
      </c>
      <c r="J32" s="196">
        <f>'[2]02'!K34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5">
        <f>'[2]02'!B35</f>
        <v>42</v>
      </c>
      <c r="C33" s="196">
        <f>'[2]02'!C35</f>
        <v>30</v>
      </c>
      <c r="D33" s="196">
        <f>'[2]02'!D35</f>
        <v>0</v>
      </c>
      <c r="E33" s="196">
        <f>'[2]02'!E35</f>
        <v>0</v>
      </c>
      <c r="F33" s="15">
        <f t="shared" si="6"/>
        <v>72</v>
      </c>
      <c r="G33" s="195">
        <f>'[2]02'!H35</f>
        <v>37</v>
      </c>
      <c r="H33" s="196">
        <f>'[2]02'!I35</f>
        <v>0</v>
      </c>
      <c r="I33" s="196">
        <f>'[2]02'!J35</f>
        <v>0</v>
      </c>
      <c r="J33" s="196">
        <f>'[2]02'!K35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5">
        <f>'[2]02'!B36</f>
        <v>42</v>
      </c>
      <c r="C34" s="196">
        <f>'[2]02'!C36</f>
        <v>30</v>
      </c>
      <c r="D34" s="196">
        <f>'[2]02'!D36</f>
        <v>0</v>
      </c>
      <c r="E34" s="196">
        <f>'[2]02'!E36</f>
        <v>0</v>
      </c>
      <c r="F34" s="15">
        <f t="shared" si="6"/>
        <v>72</v>
      </c>
      <c r="G34" s="195">
        <f>'[2]02'!H36</f>
        <v>37</v>
      </c>
      <c r="H34" s="196">
        <f>'[2]02'!I36</f>
        <v>0</v>
      </c>
      <c r="I34" s="196">
        <f>'[2]02'!J36</f>
        <v>0</v>
      </c>
      <c r="J34" s="196">
        <f>'[2]02'!K36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5">
        <f>'[2]02'!B37</f>
        <v>42</v>
      </c>
      <c r="C35" s="196">
        <f>'[2]02'!C37</f>
        <v>30</v>
      </c>
      <c r="D35" s="196">
        <f>'[2]02'!D37</f>
        <v>0</v>
      </c>
      <c r="E35" s="196">
        <f>'[2]02'!E37</f>
        <v>0</v>
      </c>
      <c r="F35" s="15">
        <f t="shared" si="6"/>
        <v>72</v>
      </c>
      <c r="G35" s="195">
        <f>'[2]02'!H37</f>
        <v>37</v>
      </c>
      <c r="H35" s="196">
        <f>'[2]02'!I37</f>
        <v>0</v>
      </c>
      <c r="I35" s="196">
        <f>'[2]02'!J37</f>
        <v>0</v>
      </c>
      <c r="J35" s="196">
        <f>'[2]02'!K37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5">
        <f>'[2]02'!B38</f>
        <v>42</v>
      </c>
      <c r="C36" s="196">
        <f>'[2]02'!C38</f>
        <v>30</v>
      </c>
      <c r="D36" s="196">
        <f>'[2]02'!D38</f>
        <v>0</v>
      </c>
      <c r="E36" s="196">
        <f>'[2]02'!E38</f>
        <v>0</v>
      </c>
      <c r="F36" s="15">
        <f t="shared" si="6"/>
        <v>72</v>
      </c>
      <c r="G36" s="195">
        <f>'[2]02'!H38</f>
        <v>37</v>
      </c>
      <c r="H36" s="196">
        <f>'[2]02'!I38</f>
        <v>0</v>
      </c>
      <c r="I36" s="196">
        <f>'[2]02'!J38</f>
        <v>0</v>
      </c>
      <c r="J36" s="196">
        <f>'[2]02'!K38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5">
        <f>'[2]02'!B39</f>
        <v>42</v>
      </c>
      <c r="C37" s="196">
        <f>'[2]02'!C39</f>
        <v>30</v>
      </c>
      <c r="D37" s="196">
        <f>'[2]02'!D39</f>
        <v>0</v>
      </c>
      <c r="E37" s="196">
        <f>'[2]02'!E39</f>
        <v>0</v>
      </c>
      <c r="F37" s="15">
        <f t="shared" si="6"/>
        <v>72</v>
      </c>
      <c r="G37" s="195">
        <f>'[2]02'!H39</f>
        <v>37</v>
      </c>
      <c r="H37" s="196">
        <f>'[2]02'!I39</f>
        <v>0</v>
      </c>
      <c r="I37" s="196">
        <f>'[2]02'!J39</f>
        <v>0</v>
      </c>
      <c r="J37" s="196">
        <f>'[2]02'!K39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5">
        <f>'[2]02'!B40</f>
        <v>42</v>
      </c>
      <c r="C38" s="196">
        <f>'[2]02'!C40</f>
        <v>30</v>
      </c>
      <c r="D38" s="196">
        <f>'[2]02'!D40</f>
        <v>0</v>
      </c>
      <c r="E38" s="196">
        <f>'[2]02'!E40</f>
        <v>0</v>
      </c>
      <c r="F38" s="15">
        <f t="shared" si="6"/>
        <v>72</v>
      </c>
      <c r="G38" s="195">
        <f>'[2]02'!H40</f>
        <v>37</v>
      </c>
      <c r="H38" s="196">
        <f>'[2]02'!I40</f>
        <v>0</v>
      </c>
      <c r="I38" s="196">
        <f>'[2]02'!J40</f>
        <v>0</v>
      </c>
      <c r="J38" s="196">
        <f>'[2]02'!K40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5">
        <f>'[2]02'!B41</f>
        <v>42</v>
      </c>
      <c r="C39" s="196">
        <f>'[2]02'!C41</f>
        <v>30</v>
      </c>
      <c r="D39" s="196">
        <f>'[2]02'!D41</f>
        <v>0</v>
      </c>
      <c r="E39" s="196">
        <f>'[2]02'!E41</f>
        <v>0</v>
      </c>
      <c r="F39" s="15">
        <f t="shared" si="6"/>
        <v>72</v>
      </c>
      <c r="G39" s="195">
        <f>'[2]02'!H41</f>
        <v>37</v>
      </c>
      <c r="H39" s="196">
        <f>'[2]02'!I41</f>
        <v>0</v>
      </c>
      <c r="I39" s="196">
        <f>'[2]02'!J41</f>
        <v>0</v>
      </c>
      <c r="J39" s="196">
        <f>'[2]02'!K41</f>
        <v>0</v>
      </c>
      <c r="K39" s="15">
        <f t="shared" si="3"/>
        <v>37</v>
      </c>
      <c r="L39" s="18">
        <f>frq!C39</f>
        <v>1</v>
      </c>
      <c r="M39" s="124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195">
        <f>'[2]02'!B42</f>
        <v>42</v>
      </c>
      <c r="C40" s="196">
        <f>'[2]02'!C42</f>
        <v>30</v>
      </c>
      <c r="D40" s="196">
        <f>'[2]02'!D42</f>
        <v>0</v>
      </c>
      <c r="E40" s="196">
        <f>'[2]02'!E42</f>
        <v>0</v>
      </c>
      <c r="F40" s="15">
        <f t="shared" si="6"/>
        <v>72</v>
      </c>
      <c r="G40" s="195">
        <f>'[2]02'!H42</f>
        <v>37</v>
      </c>
      <c r="H40" s="196">
        <f>'[2]02'!I42</f>
        <v>0</v>
      </c>
      <c r="I40" s="196">
        <f>'[2]02'!J42</f>
        <v>0</v>
      </c>
      <c r="J40" s="196">
        <f>'[2]02'!K42</f>
        <v>0</v>
      </c>
      <c r="K40" s="15">
        <f t="shared" si="3"/>
        <v>37</v>
      </c>
      <c r="L40" s="18">
        <f>frq!C40</f>
        <v>1</v>
      </c>
      <c r="M40" s="124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195">
        <f>'[2]02'!B43</f>
        <v>42</v>
      </c>
      <c r="C41" s="196">
        <f>'[2]02'!C43</f>
        <v>30</v>
      </c>
      <c r="D41" s="196">
        <f>'[2]02'!D43</f>
        <v>0</v>
      </c>
      <c r="E41" s="196">
        <f>'[2]02'!E43</f>
        <v>0</v>
      </c>
      <c r="F41" s="15">
        <f t="shared" si="6"/>
        <v>72</v>
      </c>
      <c r="G41" s="195">
        <f>'[2]02'!H43</f>
        <v>36</v>
      </c>
      <c r="H41" s="196">
        <f>'[2]02'!I43</f>
        <v>0</v>
      </c>
      <c r="I41" s="196">
        <f>'[2]02'!J43</f>
        <v>0</v>
      </c>
      <c r="J41" s="196">
        <f>'[2]02'!K43</f>
        <v>0</v>
      </c>
      <c r="K41" s="15">
        <f t="shared" si="3"/>
        <v>36</v>
      </c>
      <c r="L41" s="18">
        <f>frq!C41</f>
        <v>1</v>
      </c>
      <c r="M41" s="124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195">
        <f>'[2]02'!B44</f>
        <v>42</v>
      </c>
      <c r="C42" s="196">
        <f>'[2]02'!C44</f>
        <v>30</v>
      </c>
      <c r="D42" s="196">
        <f>'[2]02'!D44</f>
        <v>0</v>
      </c>
      <c r="E42" s="196">
        <f>'[2]02'!E44</f>
        <v>0</v>
      </c>
      <c r="F42" s="15">
        <f t="shared" si="6"/>
        <v>72</v>
      </c>
      <c r="G42" s="195">
        <f>'[2]02'!H44</f>
        <v>36</v>
      </c>
      <c r="H42" s="196">
        <f>'[2]02'!I44</f>
        <v>0</v>
      </c>
      <c r="I42" s="196">
        <f>'[2]02'!J44</f>
        <v>0</v>
      </c>
      <c r="J42" s="196">
        <f>'[2]02'!K44</f>
        <v>0</v>
      </c>
      <c r="K42" s="15">
        <f t="shared" si="3"/>
        <v>36</v>
      </c>
      <c r="L42" s="18">
        <f>frq!C42</f>
        <v>1</v>
      </c>
      <c r="M42" s="124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</row>
    <row r="43" spans="1:18">
      <c r="A43" s="8" t="s">
        <v>85</v>
      </c>
      <c r="B43" s="195">
        <f>'[2]02'!B45</f>
        <v>42</v>
      </c>
      <c r="C43" s="196">
        <f>'[2]02'!C45</f>
        <v>30</v>
      </c>
      <c r="D43" s="196">
        <f>'[2]02'!D45</f>
        <v>0</v>
      </c>
      <c r="E43" s="196">
        <f>'[2]02'!E45</f>
        <v>0</v>
      </c>
      <c r="F43" s="15">
        <f t="shared" si="6"/>
        <v>72</v>
      </c>
      <c r="G43" s="195">
        <f>'[2]02'!H45</f>
        <v>36</v>
      </c>
      <c r="H43" s="196">
        <f>'[2]02'!I45</f>
        <v>0</v>
      </c>
      <c r="I43" s="196">
        <f>'[2]02'!J45</f>
        <v>0</v>
      </c>
      <c r="J43" s="196">
        <f>'[2]02'!K45</f>
        <v>0</v>
      </c>
      <c r="K43" s="15">
        <f t="shared" si="3"/>
        <v>36</v>
      </c>
      <c r="L43" s="18">
        <f>frq!C43</f>
        <v>1</v>
      </c>
      <c r="M43" s="124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</row>
    <row r="44" spans="1:18">
      <c r="A44" s="8" t="s">
        <v>86</v>
      </c>
      <c r="B44" s="195">
        <f>'[2]02'!B46</f>
        <v>42</v>
      </c>
      <c r="C44" s="196">
        <f>'[2]02'!C46</f>
        <v>30</v>
      </c>
      <c r="D44" s="196">
        <f>'[2]02'!D46</f>
        <v>0</v>
      </c>
      <c r="E44" s="196">
        <f>'[2]02'!E46</f>
        <v>0</v>
      </c>
      <c r="F44" s="15">
        <f t="shared" si="6"/>
        <v>72</v>
      </c>
      <c r="G44" s="195">
        <f>'[2]02'!H46</f>
        <v>35</v>
      </c>
      <c r="H44" s="196">
        <f>'[2]02'!I46</f>
        <v>0</v>
      </c>
      <c r="I44" s="196">
        <f>'[2]02'!J46</f>
        <v>0</v>
      </c>
      <c r="J44" s="196">
        <f>'[2]02'!K46</f>
        <v>0</v>
      </c>
      <c r="K44" s="15">
        <f t="shared" si="3"/>
        <v>35</v>
      </c>
      <c r="L44" s="18">
        <f>frq!C44</f>
        <v>1</v>
      </c>
      <c r="M44" s="124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195">
        <f>'[2]02'!B47</f>
        <v>42</v>
      </c>
      <c r="C45" s="196">
        <f>'[2]02'!C47</f>
        <v>30</v>
      </c>
      <c r="D45" s="196">
        <f>'[2]02'!D47</f>
        <v>0</v>
      </c>
      <c r="E45" s="196">
        <f>'[2]02'!E47</f>
        <v>0</v>
      </c>
      <c r="F45" s="15">
        <f t="shared" si="6"/>
        <v>72</v>
      </c>
      <c r="G45" s="195">
        <f>'[2]02'!H47</f>
        <v>35</v>
      </c>
      <c r="H45" s="196">
        <f>'[2]02'!I47</f>
        <v>0</v>
      </c>
      <c r="I45" s="196">
        <f>'[2]02'!J47</f>
        <v>0</v>
      </c>
      <c r="J45" s="196">
        <f>'[2]02'!K47</f>
        <v>0</v>
      </c>
      <c r="K45" s="15">
        <f t="shared" si="3"/>
        <v>35</v>
      </c>
      <c r="L45" s="18">
        <f>frq!C45</f>
        <v>1</v>
      </c>
      <c r="M45" s="124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195">
        <f>'[2]02'!B48</f>
        <v>42</v>
      </c>
      <c r="C46" s="196">
        <f>'[2]02'!C48</f>
        <v>30</v>
      </c>
      <c r="D46" s="196">
        <f>'[2]02'!D48</f>
        <v>0</v>
      </c>
      <c r="E46" s="196">
        <f>'[2]02'!E48</f>
        <v>0</v>
      </c>
      <c r="F46" s="15">
        <f t="shared" si="6"/>
        <v>72</v>
      </c>
      <c r="G46" s="195">
        <f>'[2]02'!H48</f>
        <v>35</v>
      </c>
      <c r="H46" s="196">
        <f>'[2]02'!I48</f>
        <v>0</v>
      </c>
      <c r="I46" s="196">
        <f>'[2]02'!J48</f>
        <v>0</v>
      </c>
      <c r="J46" s="196">
        <f>'[2]02'!K48</f>
        <v>0</v>
      </c>
      <c r="K46" s="15">
        <f t="shared" si="3"/>
        <v>35</v>
      </c>
      <c r="L46" s="18">
        <f>frq!C46</f>
        <v>1</v>
      </c>
      <c r="M46" s="124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195">
        <f>'[2]02'!B49</f>
        <v>42</v>
      </c>
      <c r="C47" s="196">
        <f>'[2]02'!C49</f>
        <v>30</v>
      </c>
      <c r="D47" s="196">
        <f>'[2]02'!D49</f>
        <v>0</v>
      </c>
      <c r="E47" s="196">
        <f>'[2]02'!E49</f>
        <v>0</v>
      </c>
      <c r="F47" s="15">
        <f t="shared" si="6"/>
        <v>72</v>
      </c>
      <c r="G47" s="195">
        <f>'[2]02'!H49</f>
        <v>35</v>
      </c>
      <c r="H47" s="196">
        <f>'[2]02'!I49</f>
        <v>0</v>
      </c>
      <c r="I47" s="196">
        <f>'[2]02'!J49</f>
        <v>0</v>
      </c>
      <c r="J47" s="196">
        <f>'[2]02'!K49</f>
        <v>0</v>
      </c>
      <c r="K47" s="15">
        <f t="shared" si="3"/>
        <v>35</v>
      </c>
      <c r="L47" s="18">
        <f>frq!C47</f>
        <v>1</v>
      </c>
      <c r="M47" s="124">
        <f t="shared" si="4"/>
        <v>34.6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34.6</v>
      </c>
      <c r="R47" s="18">
        <v>0.4</v>
      </c>
    </row>
    <row r="48" spans="1:18">
      <c r="A48" s="8" t="s">
        <v>90</v>
      </c>
      <c r="B48" s="195">
        <f>'[2]02'!B50</f>
        <v>42</v>
      </c>
      <c r="C48" s="196">
        <f>'[2]02'!C50</f>
        <v>30</v>
      </c>
      <c r="D48" s="196">
        <f>'[2]02'!D50</f>
        <v>0</v>
      </c>
      <c r="E48" s="196">
        <f>'[2]02'!E50</f>
        <v>0</v>
      </c>
      <c r="F48" s="15">
        <f t="shared" si="6"/>
        <v>72</v>
      </c>
      <c r="G48" s="195">
        <f>'[2]02'!H50</f>
        <v>35</v>
      </c>
      <c r="H48" s="196">
        <f>'[2]02'!I50</f>
        <v>0</v>
      </c>
      <c r="I48" s="196">
        <f>'[2]02'!J50</f>
        <v>0</v>
      </c>
      <c r="J48" s="196">
        <f>'[2]02'!K50</f>
        <v>0</v>
      </c>
      <c r="K48" s="15">
        <f t="shared" si="3"/>
        <v>35</v>
      </c>
      <c r="L48" s="18">
        <f>frq!C48</f>
        <v>1</v>
      </c>
      <c r="M48" s="124">
        <f t="shared" si="4"/>
        <v>34.6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34.6</v>
      </c>
      <c r="R48" s="18">
        <v>0.4</v>
      </c>
    </row>
    <row r="49" spans="1:18">
      <c r="A49" s="8" t="s">
        <v>91</v>
      </c>
      <c r="B49" s="195">
        <f>'[2]02'!B51</f>
        <v>42</v>
      </c>
      <c r="C49" s="196">
        <f>'[2]02'!C51</f>
        <v>30</v>
      </c>
      <c r="D49" s="196">
        <f>'[2]02'!D51</f>
        <v>0</v>
      </c>
      <c r="E49" s="196">
        <f>'[2]02'!E51</f>
        <v>0</v>
      </c>
      <c r="F49" s="15">
        <f t="shared" si="6"/>
        <v>72</v>
      </c>
      <c r="G49" s="195">
        <f>'[2]02'!H51</f>
        <v>35</v>
      </c>
      <c r="H49" s="196">
        <f>'[2]02'!I51</f>
        <v>0</v>
      </c>
      <c r="I49" s="196">
        <f>'[2]02'!J51</f>
        <v>0</v>
      </c>
      <c r="J49" s="196">
        <f>'[2]02'!K51</f>
        <v>0</v>
      </c>
      <c r="K49" s="15">
        <f t="shared" si="3"/>
        <v>35</v>
      </c>
      <c r="L49" s="18">
        <f>frq!C49</f>
        <v>1</v>
      </c>
      <c r="M49" s="124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</row>
    <row r="50" spans="1:18">
      <c r="A50" s="8" t="s">
        <v>92</v>
      </c>
      <c r="B50" s="195">
        <f>'[2]02'!B52</f>
        <v>42</v>
      </c>
      <c r="C50" s="196">
        <f>'[2]02'!C52</f>
        <v>30</v>
      </c>
      <c r="D50" s="196">
        <f>'[2]02'!D52</f>
        <v>0</v>
      </c>
      <c r="E50" s="196">
        <f>'[2]02'!E52</f>
        <v>0</v>
      </c>
      <c r="F50" s="15">
        <f t="shared" si="6"/>
        <v>72</v>
      </c>
      <c r="G50" s="195">
        <f>'[2]02'!H52</f>
        <v>34</v>
      </c>
      <c r="H50" s="196">
        <f>'[2]02'!I52</f>
        <v>0</v>
      </c>
      <c r="I50" s="196">
        <f>'[2]02'!J52</f>
        <v>0</v>
      </c>
      <c r="J50" s="196">
        <f>'[2]02'!K52</f>
        <v>0</v>
      </c>
      <c r="K50" s="15">
        <f t="shared" si="3"/>
        <v>34</v>
      </c>
      <c r="L50" s="18">
        <f>frq!C50</f>
        <v>1</v>
      </c>
      <c r="M50" s="124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195">
        <f>'[2]02'!B53</f>
        <v>42</v>
      </c>
      <c r="C51" s="196">
        <f>'[2]02'!C53</f>
        <v>30</v>
      </c>
      <c r="D51" s="196">
        <f>'[2]02'!D53</f>
        <v>0</v>
      </c>
      <c r="E51" s="196">
        <f>'[2]02'!E53</f>
        <v>0</v>
      </c>
      <c r="F51" s="15">
        <f t="shared" si="6"/>
        <v>72</v>
      </c>
      <c r="G51" s="195">
        <f>'[2]02'!H53</f>
        <v>34</v>
      </c>
      <c r="H51" s="196">
        <f>'[2]02'!I53</f>
        <v>0</v>
      </c>
      <c r="I51" s="196">
        <f>'[2]02'!J53</f>
        <v>0</v>
      </c>
      <c r="J51" s="196">
        <f>'[2]02'!K53</f>
        <v>0</v>
      </c>
      <c r="K51" s="15">
        <f t="shared" si="3"/>
        <v>34</v>
      </c>
      <c r="L51" s="18">
        <f>frq!C51</f>
        <v>1</v>
      </c>
      <c r="M51" s="124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195">
        <f>'[2]02'!B54</f>
        <v>42</v>
      </c>
      <c r="C52" s="196">
        <f>'[2]02'!C54</f>
        <v>30</v>
      </c>
      <c r="D52" s="196">
        <f>'[2]02'!D54</f>
        <v>0</v>
      </c>
      <c r="E52" s="196">
        <f>'[2]02'!E54</f>
        <v>0</v>
      </c>
      <c r="F52" s="15">
        <f t="shared" si="6"/>
        <v>72</v>
      </c>
      <c r="G52" s="195">
        <f>'[2]02'!H54</f>
        <v>34</v>
      </c>
      <c r="H52" s="196">
        <f>'[2]02'!I54</f>
        <v>0</v>
      </c>
      <c r="I52" s="196">
        <f>'[2]02'!J54</f>
        <v>0</v>
      </c>
      <c r="J52" s="196">
        <f>'[2]02'!K54</f>
        <v>0</v>
      </c>
      <c r="K52" s="15">
        <f t="shared" si="3"/>
        <v>34</v>
      </c>
      <c r="L52" s="18">
        <f>frq!C52</f>
        <v>1</v>
      </c>
      <c r="M52" s="124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195">
        <f>'[2]02'!B55</f>
        <v>42</v>
      </c>
      <c r="C53" s="196">
        <f>'[2]02'!C55</f>
        <v>30</v>
      </c>
      <c r="D53" s="196">
        <f>'[2]02'!D55</f>
        <v>0</v>
      </c>
      <c r="E53" s="196">
        <f>'[2]02'!E55</f>
        <v>0</v>
      </c>
      <c r="F53" s="15">
        <f t="shared" si="6"/>
        <v>72</v>
      </c>
      <c r="G53" s="195">
        <f>'[2]02'!H55</f>
        <v>34</v>
      </c>
      <c r="H53" s="196">
        <f>'[2]02'!I55</f>
        <v>0</v>
      </c>
      <c r="I53" s="196">
        <f>'[2]02'!J55</f>
        <v>0</v>
      </c>
      <c r="J53" s="196">
        <f>'[2]02'!K55</f>
        <v>0</v>
      </c>
      <c r="K53" s="15">
        <f t="shared" si="3"/>
        <v>34</v>
      </c>
      <c r="L53" s="18">
        <f>frq!C53</f>
        <v>1</v>
      </c>
      <c r="M53" s="124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195">
        <f>'[2]02'!B56</f>
        <v>42</v>
      </c>
      <c r="C54" s="196">
        <f>'[2]02'!C56</f>
        <v>30</v>
      </c>
      <c r="D54" s="196">
        <f>'[2]02'!D56</f>
        <v>0</v>
      </c>
      <c r="E54" s="196">
        <f>'[2]02'!E56</f>
        <v>0</v>
      </c>
      <c r="F54" s="15">
        <f t="shared" si="6"/>
        <v>72</v>
      </c>
      <c r="G54" s="195">
        <f>'[2]02'!H56</f>
        <v>34</v>
      </c>
      <c r="H54" s="196">
        <f>'[2]02'!I56</f>
        <v>0</v>
      </c>
      <c r="I54" s="196">
        <f>'[2]02'!J56</f>
        <v>0</v>
      </c>
      <c r="J54" s="196">
        <f>'[2]02'!K56</f>
        <v>0</v>
      </c>
      <c r="K54" s="15">
        <f t="shared" si="3"/>
        <v>34</v>
      </c>
      <c r="L54" s="18">
        <f>frq!C54</f>
        <v>1</v>
      </c>
      <c r="M54" s="124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195">
        <f>'[2]02'!B57</f>
        <v>42</v>
      </c>
      <c r="C55" s="196">
        <f>'[2]02'!C57</f>
        <v>30</v>
      </c>
      <c r="D55" s="196">
        <f>'[2]02'!D57</f>
        <v>0</v>
      </c>
      <c r="E55" s="196">
        <f>'[2]02'!E57</f>
        <v>0</v>
      </c>
      <c r="F55" s="15">
        <f t="shared" si="6"/>
        <v>72</v>
      </c>
      <c r="G55" s="195">
        <f>'[2]02'!H57</f>
        <v>34</v>
      </c>
      <c r="H55" s="196">
        <f>'[2]02'!I57</f>
        <v>0</v>
      </c>
      <c r="I55" s="196">
        <f>'[2]02'!J57</f>
        <v>0</v>
      </c>
      <c r="J55" s="196">
        <f>'[2]02'!K57</f>
        <v>0</v>
      </c>
      <c r="K55" s="15">
        <f t="shared" si="3"/>
        <v>34</v>
      </c>
      <c r="L55" s="18">
        <f>frq!C55</f>
        <v>1</v>
      </c>
      <c r="M55" s="124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195">
        <f>'[2]02'!B58</f>
        <v>42</v>
      </c>
      <c r="C56" s="196">
        <f>'[2]02'!C58</f>
        <v>30</v>
      </c>
      <c r="D56" s="196">
        <f>'[2]02'!D58</f>
        <v>0</v>
      </c>
      <c r="E56" s="196">
        <f>'[2]02'!E58</f>
        <v>0</v>
      </c>
      <c r="F56" s="15">
        <f t="shared" si="6"/>
        <v>72</v>
      </c>
      <c r="G56" s="195">
        <f>'[2]02'!H58</f>
        <v>34</v>
      </c>
      <c r="H56" s="196">
        <f>'[2]02'!I58</f>
        <v>0</v>
      </c>
      <c r="I56" s="196">
        <f>'[2]02'!J58</f>
        <v>0</v>
      </c>
      <c r="J56" s="196">
        <f>'[2]02'!K58</f>
        <v>0</v>
      </c>
      <c r="K56" s="15">
        <f t="shared" si="3"/>
        <v>34</v>
      </c>
      <c r="L56" s="18">
        <f>frq!C56</f>
        <v>1</v>
      </c>
      <c r="M56" s="124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195">
        <f>'[2]02'!B59</f>
        <v>42</v>
      </c>
      <c r="C57" s="196">
        <f>'[2]02'!C59</f>
        <v>30</v>
      </c>
      <c r="D57" s="196">
        <f>'[2]02'!D59</f>
        <v>0</v>
      </c>
      <c r="E57" s="196">
        <f>'[2]02'!E59</f>
        <v>0</v>
      </c>
      <c r="F57" s="15">
        <f t="shared" si="6"/>
        <v>72</v>
      </c>
      <c r="G57" s="195">
        <f>'[2]02'!H59</f>
        <v>34</v>
      </c>
      <c r="H57" s="196">
        <f>'[2]02'!I59</f>
        <v>0</v>
      </c>
      <c r="I57" s="196">
        <f>'[2]02'!J59</f>
        <v>0</v>
      </c>
      <c r="J57" s="196">
        <f>'[2]02'!K59</f>
        <v>0</v>
      </c>
      <c r="K57" s="15">
        <f t="shared" si="3"/>
        <v>34</v>
      </c>
      <c r="L57" s="18">
        <f>frq!C57</f>
        <v>1</v>
      </c>
      <c r="M57" s="124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195">
        <f>'[2]02'!B60</f>
        <v>42</v>
      </c>
      <c r="C58" s="196">
        <f>'[2]02'!C60</f>
        <v>30</v>
      </c>
      <c r="D58" s="196">
        <f>'[2]02'!D60</f>
        <v>0</v>
      </c>
      <c r="E58" s="196">
        <f>'[2]02'!E60</f>
        <v>0</v>
      </c>
      <c r="F58" s="15">
        <f t="shared" si="6"/>
        <v>72</v>
      </c>
      <c r="G58" s="195">
        <f>'[2]02'!H60</f>
        <v>33</v>
      </c>
      <c r="H58" s="196">
        <f>'[2]02'!I60</f>
        <v>0</v>
      </c>
      <c r="I58" s="196">
        <f>'[2]02'!J60</f>
        <v>0</v>
      </c>
      <c r="J58" s="196">
        <f>'[2]02'!K60</f>
        <v>0</v>
      </c>
      <c r="K58" s="15">
        <f t="shared" si="3"/>
        <v>33</v>
      </c>
      <c r="L58" s="18">
        <f>frq!C58</f>
        <v>1</v>
      </c>
      <c r="M58" s="124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195">
        <f>'[2]02'!B61</f>
        <v>42</v>
      </c>
      <c r="C59" s="196">
        <f>'[2]02'!C61</f>
        <v>30</v>
      </c>
      <c r="D59" s="196">
        <f>'[2]02'!D61</f>
        <v>0</v>
      </c>
      <c r="E59" s="196">
        <f>'[2]02'!E61</f>
        <v>0</v>
      </c>
      <c r="F59" s="15">
        <f t="shared" si="6"/>
        <v>72</v>
      </c>
      <c r="G59" s="195">
        <f>'[2]02'!H61</f>
        <v>33</v>
      </c>
      <c r="H59" s="196">
        <f>'[2]02'!I61</f>
        <v>0</v>
      </c>
      <c r="I59" s="196">
        <f>'[2]02'!J61</f>
        <v>0</v>
      </c>
      <c r="J59" s="196">
        <f>'[2]02'!K61</f>
        <v>0</v>
      </c>
      <c r="K59" s="15">
        <f t="shared" si="3"/>
        <v>33</v>
      </c>
      <c r="L59" s="18">
        <f>frq!C59</f>
        <v>1</v>
      </c>
      <c r="M59" s="124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195">
        <f>'[2]02'!B62</f>
        <v>42</v>
      </c>
      <c r="C60" s="196">
        <f>'[2]02'!C62</f>
        <v>30</v>
      </c>
      <c r="D60" s="196">
        <f>'[2]02'!D62</f>
        <v>0</v>
      </c>
      <c r="E60" s="196">
        <f>'[2]02'!E62</f>
        <v>0</v>
      </c>
      <c r="F60" s="15">
        <f t="shared" si="6"/>
        <v>72</v>
      </c>
      <c r="G60" s="195">
        <f>'[2]02'!H62</f>
        <v>33</v>
      </c>
      <c r="H60" s="196">
        <f>'[2]02'!I62</f>
        <v>0</v>
      </c>
      <c r="I60" s="196">
        <f>'[2]02'!J62</f>
        <v>0</v>
      </c>
      <c r="J60" s="196">
        <f>'[2]02'!K62</f>
        <v>0</v>
      </c>
      <c r="K60" s="15">
        <f t="shared" si="3"/>
        <v>33</v>
      </c>
      <c r="L60" s="18">
        <f>frq!C60</f>
        <v>1</v>
      </c>
      <c r="M60" s="124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195">
        <f>'[2]02'!B63</f>
        <v>42</v>
      </c>
      <c r="C61" s="196">
        <f>'[2]02'!C63</f>
        <v>30</v>
      </c>
      <c r="D61" s="196">
        <f>'[2]02'!D63</f>
        <v>0</v>
      </c>
      <c r="E61" s="196">
        <f>'[2]02'!E63</f>
        <v>0</v>
      </c>
      <c r="F61" s="15">
        <f t="shared" si="6"/>
        <v>72</v>
      </c>
      <c r="G61" s="195">
        <f>'[2]02'!H63</f>
        <v>32</v>
      </c>
      <c r="H61" s="196">
        <f>'[2]02'!I63</f>
        <v>0</v>
      </c>
      <c r="I61" s="196">
        <f>'[2]02'!J63</f>
        <v>0</v>
      </c>
      <c r="J61" s="196">
        <f>'[2]02'!K63</f>
        <v>0</v>
      </c>
      <c r="K61" s="15">
        <f t="shared" si="3"/>
        <v>32</v>
      </c>
      <c r="L61" s="18">
        <f>frq!C61</f>
        <v>1</v>
      </c>
      <c r="M61" s="124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</row>
    <row r="62" spans="1:18">
      <c r="A62" s="8" t="s">
        <v>104</v>
      </c>
      <c r="B62" s="195">
        <f>'[2]02'!B64</f>
        <v>42</v>
      </c>
      <c r="C62" s="196">
        <f>'[2]02'!C64</f>
        <v>30</v>
      </c>
      <c r="D62" s="196">
        <f>'[2]02'!D64</f>
        <v>0</v>
      </c>
      <c r="E62" s="196">
        <f>'[2]02'!E64</f>
        <v>0</v>
      </c>
      <c r="F62" s="15">
        <f t="shared" si="6"/>
        <v>72</v>
      </c>
      <c r="G62" s="195">
        <f>'[2]02'!H64</f>
        <v>32</v>
      </c>
      <c r="H62" s="196">
        <f>'[2]02'!I64</f>
        <v>0</v>
      </c>
      <c r="I62" s="196">
        <f>'[2]02'!J64</f>
        <v>0</v>
      </c>
      <c r="J62" s="196">
        <f>'[2]02'!K64</f>
        <v>0</v>
      </c>
      <c r="K62" s="15">
        <f t="shared" si="3"/>
        <v>32</v>
      </c>
      <c r="L62" s="18">
        <f>frq!C62</f>
        <v>1</v>
      </c>
      <c r="M62" s="124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</row>
    <row r="63" spans="1:18">
      <c r="A63" s="8" t="s">
        <v>105</v>
      </c>
      <c r="B63" s="195">
        <f>'[2]02'!B65</f>
        <v>42</v>
      </c>
      <c r="C63" s="196">
        <f>'[2]02'!C65</f>
        <v>30</v>
      </c>
      <c r="D63" s="196">
        <f>'[2]02'!D65</f>
        <v>0</v>
      </c>
      <c r="E63" s="196">
        <f>'[2]02'!E65</f>
        <v>0</v>
      </c>
      <c r="F63" s="15">
        <f t="shared" si="6"/>
        <v>72</v>
      </c>
      <c r="G63" s="195">
        <f>'[2]02'!H65</f>
        <v>32</v>
      </c>
      <c r="H63" s="196">
        <f>'[2]02'!I65</f>
        <v>0</v>
      </c>
      <c r="I63" s="196">
        <f>'[2]02'!J65</f>
        <v>0</v>
      </c>
      <c r="J63" s="196">
        <f>'[2]02'!K65</f>
        <v>0</v>
      </c>
      <c r="K63" s="15">
        <f t="shared" si="3"/>
        <v>32</v>
      </c>
      <c r="L63" s="18">
        <f>frq!C63</f>
        <v>1</v>
      </c>
      <c r="M63" s="124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</row>
    <row r="64" spans="1:18">
      <c r="A64" s="8" t="s">
        <v>106</v>
      </c>
      <c r="B64" s="195">
        <f>'[2]02'!B66</f>
        <v>42</v>
      </c>
      <c r="C64" s="196">
        <f>'[2]02'!C66</f>
        <v>30</v>
      </c>
      <c r="D64" s="196">
        <f>'[2]02'!D66</f>
        <v>0</v>
      </c>
      <c r="E64" s="196">
        <f>'[2]02'!E66</f>
        <v>0</v>
      </c>
      <c r="F64" s="15">
        <f t="shared" si="6"/>
        <v>72</v>
      </c>
      <c r="G64" s="195">
        <f>'[2]02'!H66</f>
        <v>32</v>
      </c>
      <c r="H64" s="196">
        <f>'[2]02'!I66</f>
        <v>0</v>
      </c>
      <c r="I64" s="196">
        <f>'[2]02'!J66</f>
        <v>0</v>
      </c>
      <c r="J64" s="196">
        <f>'[2]02'!K66</f>
        <v>0</v>
      </c>
      <c r="K64" s="15">
        <f t="shared" si="3"/>
        <v>32</v>
      </c>
      <c r="L64" s="18">
        <f>frq!C64</f>
        <v>1</v>
      </c>
      <c r="M64" s="124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</row>
    <row r="65" spans="1:18">
      <c r="A65" s="8" t="s">
        <v>107</v>
      </c>
      <c r="B65" s="195">
        <f>'[2]02'!B67</f>
        <v>42</v>
      </c>
      <c r="C65" s="196">
        <f>'[2]02'!C67</f>
        <v>30</v>
      </c>
      <c r="D65" s="196">
        <f>'[2]02'!D67</f>
        <v>0</v>
      </c>
      <c r="E65" s="196">
        <f>'[2]02'!E67</f>
        <v>0</v>
      </c>
      <c r="F65" s="15">
        <f t="shared" si="6"/>
        <v>72</v>
      </c>
      <c r="G65" s="195">
        <f>'[2]02'!H67</f>
        <v>32</v>
      </c>
      <c r="H65" s="196">
        <f>'[2]02'!I67</f>
        <v>0</v>
      </c>
      <c r="I65" s="196">
        <f>'[2]02'!J67</f>
        <v>0</v>
      </c>
      <c r="J65" s="196">
        <f>'[2]02'!K67</f>
        <v>0</v>
      </c>
      <c r="K65" s="15">
        <f t="shared" si="3"/>
        <v>32</v>
      </c>
      <c r="L65" s="18">
        <f>frq!C65</f>
        <v>1</v>
      </c>
      <c r="M65" s="124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</row>
    <row r="66" spans="1:18">
      <c r="A66" s="8" t="s">
        <v>108</v>
      </c>
      <c r="B66" s="195">
        <f>'[2]02'!B68</f>
        <v>42</v>
      </c>
      <c r="C66" s="196">
        <f>'[2]02'!C68</f>
        <v>30</v>
      </c>
      <c r="D66" s="196">
        <f>'[2]02'!D68</f>
        <v>0</v>
      </c>
      <c r="E66" s="196">
        <f>'[2]02'!E68</f>
        <v>0</v>
      </c>
      <c r="F66" s="15">
        <f t="shared" si="6"/>
        <v>72</v>
      </c>
      <c r="G66" s="195">
        <f>'[2]02'!H68</f>
        <v>32</v>
      </c>
      <c r="H66" s="196">
        <f>'[2]02'!I68</f>
        <v>0</v>
      </c>
      <c r="I66" s="196">
        <f>'[2]02'!J68</f>
        <v>0</v>
      </c>
      <c r="J66" s="196">
        <f>'[2]02'!K68</f>
        <v>0</v>
      </c>
      <c r="K66" s="15">
        <f t="shared" si="3"/>
        <v>32</v>
      </c>
      <c r="L66" s="18">
        <f>frq!C66</f>
        <v>1</v>
      </c>
      <c r="M66" s="124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</row>
    <row r="67" spans="1:18">
      <c r="A67" s="8" t="s">
        <v>109</v>
      </c>
      <c r="B67" s="195">
        <f>'[2]02'!B69</f>
        <v>42</v>
      </c>
      <c r="C67" s="196">
        <f>'[2]02'!C69</f>
        <v>30</v>
      </c>
      <c r="D67" s="196">
        <f>'[2]02'!D69</f>
        <v>0</v>
      </c>
      <c r="E67" s="196">
        <f>'[2]02'!E69</f>
        <v>0</v>
      </c>
      <c r="F67" s="15">
        <f t="shared" si="6"/>
        <v>72</v>
      </c>
      <c r="G67" s="195">
        <f>'[2]02'!H69</f>
        <v>32</v>
      </c>
      <c r="H67" s="196">
        <f>'[2]02'!I69</f>
        <v>0</v>
      </c>
      <c r="I67" s="196">
        <f>'[2]02'!J69</f>
        <v>0</v>
      </c>
      <c r="J67" s="196">
        <f>'[2]02'!K69</f>
        <v>0</v>
      </c>
      <c r="K67" s="15">
        <f t="shared" si="3"/>
        <v>32</v>
      </c>
      <c r="L67" s="18">
        <f>frq!C67</f>
        <v>1</v>
      </c>
      <c r="M67" s="124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</row>
    <row r="68" spans="1:18">
      <c r="A68" s="8" t="s">
        <v>110</v>
      </c>
      <c r="B68" s="195">
        <f>'[2]02'!B70</f>
        <v>42</v>
      </c>
      <c r="C68" s="196">
        <f>'[2]02'!C70</f>
        <v>30</v>
      </c>
      <c r="D68" s="196">
        <f>'[2]02'!D70</f>
        <v>0</v>
      </c>
      <c r="E68" s="196">
        <f>'[2]02'!E70</f>
        <v>0</v>
      </c>
      <c r="F68" s="15">
        <f t="shared" si="6"/>
        <v>72</v>
      </c>
      <c r="G68" s="195">
        <f>'[2]02'!H70</f>
        <v>32</v>
      </c>
      <c r="H68" s="196">
        <f>'[2]02'!I70</f>
        <v>0</v>
      </c>
      <c r="I68" s="196">
        <f>'[2]02'!J70</f>
        <v>0</v>
      </c>
      <c r="J68" s="196">
        <f>'[2]02'!K70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</row>
    <row r="69" spans="1:18">
      <c r="A69" s="8" t="s">
        <v>111</v>
      </c>
      <c r="B69" s="195">
        <f>'[2]02'!B71</f>
        <v>42</v>
      </c>
      <c r="C69" s="196">
        <f>'[2]02'!C71</f>
        <v>30</v>
      </c>
      <c r="D69" s="196">
        <f>'[2]02'!D71</f>
        <v>0</v>
      </c>
      <c r="E69" s="196">
        <f>'[2]02'!E71</f>
        <v>0</v>
      </c>
      <c r="F69" s="15">
        <f t="shared" ref="F69:F98" si="16">SUM(B69:E69)</f>
        <v>72</v>
      </c>
      <c r="G69" s="195">
        <f>'[2]02'!H71</f>
        <v>32</v>
      </c>
      <c r="H69" s="196">
        <f>'[2]02'!I71</f>
        <v>0</v>
      </c>
      <c r="I69" s="196">
        <f>'[2]02'!J71</f>
        <v>0</v>
      </c>
      <c r="J69" s="196">
        <f>'[2]02'!K71</f>
        <v>0</v>
      </c>
      <c r="K69" s="15">
        <f t="shared" si="13"/>
        <v>32</v>
      </c>
      <c r="L69" s="18">
        <f>frq!C69</f>
        <v>1</v>
      </c>
      <c r="M69" s="124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</row>
    <row r="70" spans="1:18">
      <c r="A70" s="8" t="s">
        <v>112</v>
      </c>
      <c r="B70" s="195">
        <f>'[2]02'!B72</f>
        <v>42</v>
      </c>
      <c r="C70" s="196">
        <f>'[2]02'!C72</f>
        <v>30</v>
      </c>
      <c r="D70" s="196">
        <f>'[2]02'!D72</f>
        <v>0</v>
      </c>
      <c r="E70" s="196">
        <f>'[2]02'!E72</f>
        <v>0</v>
      </c>
      <c r="F70" s="15">
        <f t="shared" si="16"/>
        <v>72</v>
      </c>
      <c r="G70" s="195">
        <f>'[2]02'!H72</f>
        <v>32</v>
      </c>
      <c r="H70" s="196">
        <f>'[2]02'!I72</f>
        <v>0</v>
      </c>
      <c r="I70" s="196">
        <f>'[2]02'!J72</f>
        <v>0</v>
      </c>
      <c r="J70" s="196">
        <f>'[2]02'!K72</f>
        <v>0</v>
      </c>
      <c r="K70" s="15">
        <f t="shared" si="13"/>
        <v>32</v>
      </c>
      <c r="L70" s="18">
        <f>frq!C70</f>
        <v>1</v>
      </c>
      <c r="M70" s="124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</row>
    <row r="71" spans="1:18">
      <c r="A71" s="8" t="s">
        <v>113</v>
      </c>
      <c r="B71" s="195">
        <f>'[2]02'!B73</f>
        <v>42</v>
      </c>
      <c r="C71" s="196">
        <f>'[2]02'!C73</f>
        <v>30</v>
      </c>
      <c r="D71" s="196">
        <f>'[2]02'!D73</f>
        <v>0</v>
      </c>
      <c r="E71" s="196">
        <f>'[2]02'!E73</f>
        <v>0</v>
      </c>
      <c r="F71" s="15">
        <f t="shared" si="16"/>
        <v>72</v>
      </c>
      <c r="G71" s="195">
        <f>'[2]02'!H73</f>
        <v>32</v>
      </c>
      <c r="H71" s="196">
        <f>'[2]02'!I73</f>
        <v>0</v>
      </c>
      <c r="I71" s="196">
        <f>'[2]02'!J73</f>
        <v>0</v>
      </c>
      <c r="J71" s="196">
        <f>'[2]02'!K73</f>
        <v>0</v>
      </c>
      <c r="K71" s="15">
        <f t="shared" si="13"/>
        <v>32</v>
      </c>
      <c r="L71" s="18">
        <f>frq!C71</f>
        <v>1</v>
      </c>
      <c r="M71" s="124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</row>
    <row r="72" spans="1:18">
      <c r="A72" s="8" t="s">
        <v>114</v>
      </c>
      <c r="B72" s="195">
        <f>'[2]02'!B74</f>
        <v>42</v>
      </c>
      <c r="C72" s="196">
        <f>'[2]02'!C74</f>
        <v>30</v>
      </c>
      <c r="D72" s="196">
        <f>'[2]02'!D74</f>
        <v>0</v>
      </c>
      <c r="E72" s="196">
        <f>'[2]02'!E74</f>
        <v>0</v>
      </c>
      <c r="F72" s="15">
        <f t="shared" si="16"/>
        <v>72</v>
      </c>
      <c r="G72" s="195">
        <f>'[2]02'!H74</f>
        <v>33</v>
      </c>
      <c r="H72" s="196">
        <f>'[2]02'!I74</f>
        <v>0</v>
      </c>
      <c r="I72" s="196">
        <f>'[2]02'!J74</f>
        <v>0</v>
      </c>
      <c r="J72" s="196">
        <f>'[2]02'!K74</f>
        <v>0</v>
      </c>
      <c r="K72" s="15">
        <f t="shared" si="13"/>
        <v>33</v>
      </c>
      <c r="L72" s="18">
        <f>frq!C72</f>
        <v>1</v>
      </c>
      <c r="M72" s="124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</row>
    <row r="73" spans="1:18">
      <c r="A73" s="8" t="s">
        <v>115</v>
      </c>
      <c r="B73" s="195">
        <f>'[2]02'!B75</f>
        <v>42</v>
      </c>
      <c r="C73" s="196">
        <f>'[2]02'!C75</f>
        <v>30</v>
      </c>
      <c r="D73" s="196">
        <f>'[2]02'!D75</f>
        <v>0</v>
      </c>
      <c r="E73" s="196">
        <f>'[2]02'!E75</f>
        <v>0</v>
      </c>
      <c r="F73" s="15">
        <f t="shared" si="16"/>
        <v>72</v>
      </c>
      <c r="G73" s="195">
        <f>'[2]02'!H75</f>
        <v>33</v>
      </c>
      <c r="H73" s="196">
        <f>'[2]02'!I75</f>
        <v>0</v>
      </c>
      <c r="I73" s="196">
        <f>'[2]02'!J75</f>
        <v>0</v>
      </c>
      <c r="J73" s="196">
        <f>'[2]02'!K75</f>
        <v>0</v>
      </c>
      <c r="K73" s="15">
        <f t="shared" si="13"/>
        <v>33</v>
      </c>
      <c r="L73" s="18">
        <f>frq!C73</f>
        <v>1</v>
      </c>
      <c r="M73" s="124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</row>
    <row r="74" spans="1:18">
      <c r="A74" s="8" t="s">
        <v>116</v>
      </c>
      <c r="B74" s="195">
        <f>'[2]02'!B76</f>
        <v>42</v>
      </c>
      <c r="C74" s="196">
        <f>'[2]02'!C76</f>
        <v>30</v>
      </c>
      <c r="D74" s="196">
        <f>'[2]02'!D76</f>
        <v>0</v>
      </c>
      <c r="E74" s="196">
        <f>'[2]02'!E76</f>
        <v>0</v>
      </c>
      <c r="F74" s="15">
        <f t="shared" si="16"/>
        <v>72</v>
      </c>
      <c r="G74" s="195">
        <f>'[2]02'!H76</f>
        <v>33</v>
      </c>
      <c r="H74" s="196">
        <f>'[2]02'!I76</f>
        <v>0</v>
      </c>
      <c r="I74" s="196">
        <f>'[2]02'!J76</f>
        <v>0</v>
      </c>
      <c r="J74" s="196">
        <f>'[2]02'!K76</f>
        <v>0</v>
      </c>
      <c r="K74" s="15">
        <f t="shared" si="13"/>
        <v>33</v>
      </c>
      <c r="L74" s="18">
        <f>frq!C74</f>
        <v>1</v>
      </c>
      <c r="M74" s="124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</row>
    <row r="75" spans="1:18">
      <c r="A75" s="8" t="s">
        <v>117</v>
      </c>
      <c r="B75" s="195">
        <f>'[2]02'!B77</f>
        <v>42</v>
      </c>
      <c r="C75" s="196">
        <f>'[2]02'!C77</f>
        <v>30</v>
      </c>
      <c r="D75" s="196">
        <f>'[2]02'!D77</f>
        <v>0</v>
      </c>
      <c r="E75" s="196">
        <f>'[2]02'!E77</f>
        <v>0</v>
      </c>
      <c r="F75" s="15">
        <f t="shared" si="16"/>
        <v>72</v>
      </c>
      <c r="G75" s="195">
        <f>'[2]02'!H77</f>
        <v>34</v>
      </c>
      <c r="H75" s="196">
        <f>'[2]02'!I77</f>
        <v>0</v>
      </c>
      <c r="I75" s="196">
        <f>'[2]02'!J77</f>
        <v>0</v>
      </c>
      <c r="J75" s="196">
        <f>'[2]02'!K77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5">
        <f>'[2]02'!B78</f>
        <v>42</v>
      </c>
      <c r="C76" s="196">
        <f>'[2]02'!C78</f>
        <v>30</v>
      </c>
      <c r="D76" s="196">
        <f>'[2]02'!D78</f>
        <v>0</v>
      </c>
      <c r="E76" s="196">
        <f>'[2]02'!E78</f>
        <v>0</v>
      </c>
      <c r="F76" s="15">
        <f t="shared" si="16"/>
        <v>72</v>
      </c>
      <c r="G76" s="195">
        <f>'[2]02'!H78</f>
        <v>34</v>
      </c>
      <c r="H76" s="196">
        <f>'[2]02'!I78</f>
        <v>0</v>
      </c>
      <c r="I76" s="196">
        <f>'[2]02'!J78</f>
        <v>0</v>
      </c>
      <c r="J76" s="196">
        <f>'[2]02'!K78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5">
        <f>'[2]02'!B79</f>
        <v>42</v>
      </c>
      <c r="C77" s="196">
        <f>'[2]02'!C79</f>
        <v>30</v>
      </c>
      <c r="D77" s="196">
        <f>'[2]02'!D79</f>
        <v>0</v>
      </c>
      <c r="E77" s="196">
        <f>'[2]02'!E79</f>
        <v>0</v>
      </c>
      <c r="F77" s="15">
        <f t="shared" si="16"/>
        <v>72</v>
      </c>
      <c r="G77" s="195">
        <f>'[2]02'!H79</f>
        <v>34</v>
      </c>
      <c r="H77" s="196">
        <f>'[2]02'!I79</f>
        <v>0</v>
      </c>
      <c r="I77" s="196">
        <f>'[2]02'!J79</f>
        <v>0</v>
      </c>
      <c r="J77" s="196">
        <f>'[2]02'!K79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5">
        <f>'[2]02'!B80</f>
        <v>42</v>
      </c>
      <c r="C78" s="196">
        <f>'[2]02'!C80</f>
        <v>30</v>
      </c>
      <c r="D78" s="196">
        <f>'[2]02'!D80</f>
        <v>0</v>
      </c>
      <c r="E78" s="196">
        <f>'[2]02'!E80</f>
        <v>0</v>
      </c>
      <c r="F78" s="15">
        <f t="shared" si="16"/>
        <v>72</v>
      </c>
      <c r="G78" s="195">
        <f>'[2]02'!H80</f>
        <v>34</v>
      </c>
      <c r="H78" s="196">
        <f>'[2]02'!I80</f>
        <v>0</v>
      </c>
      <c r="I78" s="196">
        <f>'[2]02'!J80</f>
        <v>0</v>
      </c>
      <c r="J78" s="196">
        <f>'[2]02'!K80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5">
        <f>'[2]02'!B81</f>
        <v>42</v>
      </c>
      <c r="C79" s="196">
        <f>'[2]02'!C81</f>
        <v>30</v>
      </c>
      <c r="D79" s="196">
        <f>'[2]02'!D81</f>
        <v>0</v>
      </c>
      <c r="E79" s="196">
        <f>'[2]02'!E81</f>
        <v>0</v>
      </c>
      <c r="F79" s="15">
        <f t="shared" si="16"/>
        <v>72</v>
      </c>
      <c r="G79" s="195">
        <f>'[2]02'!H81</f>
        <v>34</v>
      </c>
      <c r="H79" s="196">
        <f>'[2]02'!I81</f>
        <v>0</v>
      </c>
      <c r="I79" s="196">
        <f>'[2]02'!J81</f>
        <v>0</v>
      </c>
      <c r="J79" s="196">
        <f>'[2]02'!K81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5">
        <f>'[2]02'!B82</f>
        <v>42</v>
      </c>
      <c r="C80" s="196">
        <f>'[2]02'!C82</f>
        <v>30</v>
      </c>
      <c r="D80" s="196">
        <f>'[2]02'!D82</f>
        <v>0</v>
      </c>
      <c r="E80" s="196">
        <f>'[2]02'!E82</f>
        <v>0</v>
      </c>
      <c r="F80" s="15">
        <f t="shared" si="16"/>
        <v>72</v>
      </c>
      <c r="G80" s="195">
        <f>'[2]02'!H82</f>
        <v>34</v>
      </c>
      <c r="H80" s="196">
        <f>'[2]02'!I82</f>
        <v>0</v>
      </c>
      <c r="I80" s="196">
        <f>'[2]02'!J82</f>
        <v>0</v>
      </c>
      <c r="J80" s="196">
        <f>'[2]02'!K82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5">
        <f>'[2]02'!B83</f>
        <v>42</v>
      </c>
      <c r="C81" s="196">
        <f>'[2]02'!C83</f>
        <v>30</v>
      </c>
      <c r="D81" s="196">
        <f>'[2]02'!D83</f>
        <v>0</v>
      </c>
      <c r="E81" s="196">
        <f>'[2]02'!E83</f>
        <v>0</v>
      </c>
      <c r="F81" s="15">
        <f t="shared" si="16"/>
        <v>72</v>
      </c>
      <c r="G81" s="195">
        <f>'[2]02'!H83</f>
        <v>34</v>
      </c>
      <c r="H81" s="196">
        <f>'[2]02'!I83</f>
        <v>0</v>
      </c>
      <c r="I81" s="196">
        <f>'[2]02'!J83</f>
        <v>0</v>
      </c>
      <c r="J81" s="196">
        <f>'[2]02'!K83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5">
        <f>'[2]02'!B84</f>
        <v>42</v>
      </c>
      <c r="C82" s="196">
        <f>'[2]02'!C84</f>
        <v>30</v>
      </c>
      <c r="D82" s="196">
        <f>'[2]02'!D84</f>
        <v>0</v>
      </c>
      <c r="E82" s="196">
        <f>'[2]02'!E84</f>
        <v>0</v>
      </c>
      <c r="F82" s="15">
        <f t="shared" si="16"/>
        <v>72</v>
      </c>
      <c r="G82" s="195">
        <f>'[2]02'!H84</f>
        <v>34</v>
      </c>
      <c r="H82" s="196">
        <f>'[2]02'!I84</f>
        <v>0</v>
      </c>
      <c r="I82" s="196">
        <f>'[2]02'!J84</f>
        <v>0</v>
      </c>
      <c r="J82" s="196">
        <f>'[2]02'!K84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5">
        <f>'[2]02'!B85</f>
        <v>42</v>
      </c>
      <c r="C83" s="196">
        <f>'[2]02'!C85</f>
        <v>30</v>
      </c>
      <c r="D83" s="196">
        <f>'[2]02'!D85</f>
        <v>0</v>
      </c>
      <c r="E83" s="196">
        <f>'[2]02'!E85</f>
        <v>0</v>
      </c>
      <c r="F83" s="15">
        <f t="shared" si="16"/>
        <v>72</v>
      </c>
      <c r="G83" s="195">
        <f>'[2]02'!H85</f>
        <v>34</v>
      </c>
      <c r="H83" s="196">
        <f>'[2]02'!I85</f>
        <v>0</v>
      </c>
      <c r="I83" s="196">
        <f>'[2]02'!J85</f>
        <v>0</v>
      </c>
      <c r="J83" s="196">
        <f>'[2]02'!K85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5">
        <f>'[2]02'!B86</f>
        <v>42</v>
      </c>
      <c r="C84" s="196">
        <f>'[2]02'!C86</f>
        <v>30</v>
      </c>
      <c r="D84" s="196">
        <f>'[2]02'!D86</f>
        <v>0</v>
      </c>
      <c r="E84" s="196">
        <f>'[2]02'!E86</f>
        <v>0</v>
      </c>
      <c r="F84" s="15">
        <f t="shared" si="16"/>
        <v>72</v>
      </c>
      <c r="G84" s="195">
        <f>'[2]02'!H86</f>
        <v>34</v>
      </c>
      <c r="H84" s="196">
        <f>'[2]02'!I86</f>
        <v>0</v>
      </c>
      <c r="I84" s="196">
        <f>'[2]02'!J86</f>
        <v>0</v>
      </c>
      <c r="J84" s="196">
        <f>'[2]02'!K86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5">
        <f>'[2]02'!B87</f>
        <v>42</v>
      </c>
      <c r="C85" s="196">
        <f>'[2]02'!C87</f>
        <v>30</v>
      </c>
      <c r="D85" s="196">
        <f>'[2]02'!D87</f>
        <v>0</v>
      </c>
      <c r="E85" s="196">
        <f>'[2]02'!E87</f>
        <v>0</v>
      </c>
      <c r="F85" s="15">
        <f t="shared" si="16"/>
        <v>72</v>
      </c>
      <c r="G85" s="195">
        <f>'[2]02'!H87</f>
        <v>35</v>
      </c>
      <c r="H85" s="196">
        <f>'[2]02'!I87</f>
        <v>0</v>
      </c>
      <c r="I85" s="196">
        <f>'[2]02'!J87</f>
        <v>0</v>
      </c>
      <c r="J85" s="196">
        <f>'[2]02'!K87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5">
        <f>'[2]02'!B88</f>
        <v>42</v>
      </c>
      <c r="C86" s="196">
        <f>'[2]02'!C88</f>
        <v>30</v>
      </c>
      <c r="D86" s="196">
        <f>'[2]02'!D88</f>
        <v>0</v>
      </c>
      <c r="E86" s="196">
        <f>'[2]02'!E88</f>
        <v>0</v>
      </c>
      <c r="F86" s="15">
        <f t="shared" si="16"/>
        <v>72</v>
      </c>
      <c r="G86" s="195">
        <f>'[2]02'!H88</f>
        <v>35</v>
      </c>
      <c r="H86" s="196">
        <f>'[2]02'!I88</f>
        <v>0</v>
      </c>
      <c r="I86" s="196">
        <f>'[2]02'!J88</f>
        <v>0</v>
      </c>
      <c r="J86" s="196">
        <f>'[2]02'!K88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5">
        <f>'[2]02'!B89</f>
        <v>42</v>
      </c>
      <c r="C87" s="196">
        <f>'[2]02'!C89</f>
        <v>30</v>
      </c>
      <c r="D87" s="196">
        <f>'[2]02'!D89</f>
        <v>0</v>
      </c>
      <c r="E87" s="196">
        <f>'[2]02'!E89</f>
        <v>0</v>
      </c>
      <c r="F87" s="15">
        <f t="shared" si="16"/>
        <v>72</v>
      </c>
      <c r="G87" s="195">
        <f>'[2]02'!H89</f>
        <v>35</v>
      </c>
      <c r="H87" s="196">
        <f>'[2]02'!I89</f>
        <v>0</v>
      </c>
      <c r="I87" s="196">
        <f>'[2]02'!J89</f>
        <v>0</v>
      </c>
      <c r="J87" s="196">
        <f>'[2]02'!K89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5">
        <f>'[2]02'!B90</f>
        <v>42</v>
      </c>
      <c r="C88" s="196">
        <f>'[2]02'!C90</f>
        <v>30</v>
      </c>
      <c r="D88" s="196">
        <f>'[2]02'!D90</f>
        <v>0</v>
      </c>
      <c r="E88" s="196">
        <f>'[2]02'!E90</f>
        <v>0</v>
      </c>
      <c r="F88" s="15">
        <f t="shared" si="16"/>
        <v>72</v>
      </c>
      <c r="G88" s="195">
        <f>'[2]02'!H90</f>
        <v>35</v>
      </c>
      <c r="H88" s="196">
        <f>'[2]02'!I90</f>
        <v>0</v>
      </c>
      <c r="I88" s="196">
        <f>'[2]02'!J90</f>
        <v>0</v>
      </c>
      <c r="J88" s="196">
        <f>'[2]02'!K90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5">
        <f>'[2]02'!B91</f>
        <v>42</v>
      </c>
      <c r="C89" s="196">
        <f>'[2]02'!C91</f>
        <v>30</v>
      </c>
      <c r="D89" s="196">
        <f>'[2]02'!D91</f>
        <v>0</v>
      </c>
      <c r="E89" s="196">
        <f>'[2]02'!E91</f>
        <v>0</v>
      </c>
      <c r="F89" s="15">
        <f t="shared" si="16"/>
        <v>72</v>
      </c>
      <c r="G89" s="195">
        <f>'[2]02'!H91</f>
        <v>35</v>
      </c>
      <c r="H89" s="196">
        <f>'[2]02'!I91</f>
        <v>0</v>
      </c>
      <c r="I89" s="196">
        <f>'[2]02'!J91</f>
        <v>0</v>
      </c>
      <c r="J89" s="196">
        <f>'[2]02'!K91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5">
        <f>'[2]02'!B92</f>
        <v>42</v>
      </c>
      <c r="C90" s="196">
        <f>'[2]02'!C92</f>
        <v>30</v>
      </c>
      <c r="D90" s="196">
        <f>'[2]02'!D92</f>
        <v>0</v>
      </c>
      <c r="E90" s="196">
        <f>'[2]02'!E92</f>
        <v>0</v>
      </c>
      <c r="F90" s="15">
        <f t="shared" si="16"/>
        <v>72</v>
      </c>
      <c r="G90" s="195">
        <f>'[2]02'!H92</f>
        <v>35</v>
      </c>
      <c r="H90" s="196">
        <f>'[2]02'!I92</f>
        <v>0</v>
      </c>
      <c r="I90" s="196">
        <f>'[2]02'!J92</f>
        <v>0</v>
      </c>
      <c r="J90" s="196">
        <f>'[2]02'!K92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5">
        <f>'[2]02'!B93</f>
        <v>42</v>
      </c>
      <c r="C91" s="196">
        <f>'[2]02'!C93</f>
        <v>30</v>
      </c>
      <c r="D91" s="196">
        <f>'[2]02'!D93</f>
        <v>0</v>
      </c>
      <c r="E91" s="196">
        <f>'[2]02'!E93</f>
        <v>0</v>
      </c>
      <c r="F91" s="15">
        <f t="shared" si="16"/>
        <v>72</v>
      </c>
      <c r="G91" s="195">
        <f>'[2]02'!H93</f>
        <v>35</v>
      </c>
      <c r="H91" s="196">
        <f>'[2]02'!I93</f>
        <v>0</v>
      </c>
      <c r="I91" s="196">
        <f>'[2]02'!J93</f>
        <v>0</v>
      </c>
      <c r="J91" s="196">
        <f>'[2]02'!K93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5">
        <f>'[2]02'!B94</f>
        <v>42</v>
      </c>
      <c r="C92" s="196">
        <f>'[2]02'!C94</f>
        <v>30</v>
      </c>
      <c r="D92" s="196">
        <f>'[2]02'!D94</f>
        <v>0</v>
      </c>
      <c r="E92" s="196">
        <f>'[2]02'!E94</f>
        <v>0</v>
      </c>
      <c r="F92" s="15">
        <f t="shared" si="16"/>
        <v>72</v>
      </c>
      <c r="G92" s="195">
        <f>'[2]02'!H94</f>
        <v>35</v>
      </c>
      <c r="H92" s="196">
        <f>'[2]02'!I94</f>
        <v>0</v>
      </c>
      <c r="I92" s="196">
        <f>'[2]02'!J94</f>
        <v>0</v>
      </c>
      <c r="J92" s="196">
        <f>'[2]02'!K94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5">
        <f>'[2]02'!B95</f>
        <v>42</v>
      </c>
      <c r="C93" s="196">
        <f>'[2]02'!C95</f>
        <v>30</v>
      </c>
      <c r="D93" s="196">
        <f>'[2]02'!D95</f>
        <v>0</v>
      </c>
      <c r="E93" s="196">
        <f>'[2]02'!E95</f>
        <v>0</v>
      </c>
      <c r="F93" s="15">
        <f t="shared" si="16"/>
        <v>72</v>
      </c>
      <c r="G93" s="195">
        <f>'[2]02'!H95</f>
        <v>36</v>
      </c>
      <c r="H93" s="196">
        <f>'[2]02'!I95</f>
        <v>0</v>
      </c>
      <c r="I93" s="196">
        <f>'[2]02'!J95</f>
        <v>0</v>
      </c>
      <c r="J93" s="196">
        <f>'[2]02'!K95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5">
        <f>'[2]02'!B96</f>
        <v>42</v>
      </c>
      <c r="C94" s="196">
        <f>'[2]02'!C96</f>
        <v>30</v>
      </c>
      <c r="D94" s="196">
        <f>'[2]02'!D96</f>
        <v>0</v>
      </c>
      <c r="E94" s="196">
        <f>'[2]02'!E96</f>
        <v>0</v>
      </c>
      <c r="F94" s="15">
        <f t="shared" si="16"/>
        <v>72</v>
      </c>
      <c r="G94" s="195">
        <f>'[2]02'!H96</f>
        <v>36</v>
      </c>
      <c r="H94" s="196">
        <f>'[2]02'!I96</f>
        <v>0</v>
      </c>
      <c r="I94" s="196">
        <f>'[2]02'!J96</f>
        <v>0</v>
      </c>
      <c r="J94" s="196">
        <f>'[2]02'!K96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5">
        <f>'[2]02'!B97</f>
        <v>42</v>
      </c>
      <c r="C95" s="196">
        <f>'[2]02'!C97</f>
        <v>30</v>
      </c>
      <c r="D95" s="196">
        <f>'[2]02'!D97</f>
        <v>0</v>
      </c>
      <c r="E95" s="196">
        <f>'[2]02'!E97</f>
        <v>0</v>
      </c>
      <c r="F95" s="15">
        <f t="shared" si="16"/>
        <v>72</v>
      </c>
      <c r="G95" s="195">
        <f>'[2]02'!H97</f>
        <v>36</v>
      </c>
      <c r="H95" s="196">
        <f>'[2]02'!I97</f>
        <v>0</v>
      </c>
      <c r="I95" s="196">
        <f>'[2]02'!J97</f>
        <v>0</v>
      </c>
      <c r="J95" s="196">
        <f>'[2]02'!K97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5">
        <f>'[2]02'!B98</f>
        <v>42</v>
      </c>
      <c r="C96" s="196">
        <f>'[2]02'!C98</f>
        <v>30</v>
      </c>
      <c r="D96" s="196">
        <f>'[2]02'!D98</f>
        <v>0</v>
      </c>
      <c r="E96" s="196">
        <f>'[2]02'!E98</f>
        <v>0</v>
      </c>
      <c r="F96" s="15">
        <f t="shared" si="16"/>
        <v>72</v>
      </c>
      <c r="G96" s="195">
        <f>'[2]02'!H98</f>
        <v>36</v>
      </c>
      <c r="H96" s="196">
        <f>'[2]02'!I98</f>
        <v>0</v>
      </c>
      <c r="I96" s="196">
        <f>'[2]02'!J98</f>
        <v>0</v>
      </c>
      <c r="J96" s="196">
        <f>'[2]02'!K98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5">
        <f>'[2]02'!B99</f>
        <v>42</v>
      </c>
      <c r="C97" s="196">
        <f>'[2]02'!C99</f>
        <v>30</v>
      </c>
      <c r="D97" s="196">
        <f>'[2]02'!D99</f>
        <v>0</v>
      </c>
      <c r="E97" s="196">
        <f>'[2]02'!E99</f>
        <v>0</v>
      </c>
      <c r="F97" s="15">
        <f t="shared" si="16"/>
        <v>72</v>
      </c>
      <c r="G97" s="195">
        <f>'[2]02'!H99</f>
        <v>36</v>
      </c>
      <c r="H97" s="196">
        <f>'[2]02'!I99</f>
        <v>0</v>
      </c>
      <c r="I97" s="196">
        <f>'[2]02'!J99</f>
        <v>0</v>
      </c>
      <c r="J97" s="196">
        <f>'[2]02'!K99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5">
        <f>'[2]02'!B100</f>
        <v>42</v>
      </c>
      <c r="C98" s="196">
        <f>'[2]02'!C100</f>
        <v>30</v>
      </c>
      <c r="D98" s="196">
        <f>'[2]02'!D100</f>
        <v>0</v>
      </c>
      <c r="E98" s="196">
        <f>'[2]02'!E100</f>
        <v>0</v>
      </c>
      <c r="F98" s="15">
        <f t="shared" si="16"/>
        <v>72</v>
      </c>
      <c r="G98" s="195">
        <f>'[2]02'!H100</f>
        <v>36</v>
      </c>
      <c r="H98" s="196">
        <f>'[2]02'!I100</f>
        <v>0</v>
      </c>
      <c r="I98" s="196">
        <f>'[2]02'!J100</f>
        <v>0</v>
      </c>
      <c r="J98" s="196">
        <f>'[2]02'!K100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0.84150000000000003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0.84150000000000003</v>
      </c>
      <c r="L99" s="128">
        <f t="shared" si="17"/>
        <v>2.4E-2</v>
      </c>
      <c r="M99" s="128">
        <f t="shared" si="17"/>
        <v>0.83189999999999864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0.83189999999999864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45201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980</v>
      </c>
      <c r="G3" s="16">
        <f>'[3]02'!G5</f>
        <v>0</v>
      </c>
      <c r="H3" s="17">
        <f>SUM(B3:G3)</f>
        <v>1300</v>
      </c>
      <c r="I3" s="15">
        <f>'[3]02'!J5</f>
        <v>270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26.42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26.42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W3" s="199">
        <v>26.42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26.42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26.42</v>
      </c>
      <c r="BO3" s="8">
        <f>BJ3</f>
        <v>32</v>
      </c>
      <c r="BP3" s="139">
        <f>BL3-BN3</f>
        <v>-26.42</v>
      </c>
      <c r="BQ3" s="139">
        <f>BM3-BO3</f>
        <v>-32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980</v>
      </c>
      <c r="G4" s="16">
        <f>'[3]02'!G6</f>
        <v>0</v>
      </c>
      <c r="H4" s="17">
        <f>SUM(B4:G4)</f>
        <v>1300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26.42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26.42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W4" s="199">
        <v>26.42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26.42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26.42</v>
      </c>
      <c r="BO4" s="8">
        <f t="shared" ref="BO4:BO67" si="24">BJ4</f>
        <v>32</v>
      </c>
      <c r="BP4" s="139">
        <f t="shared" ref="BP4:BP67" si="25">BL4-BN4</f>
        <v>-26.42</v>
      </c>
      <c r="BQ4" s="139">
        <f t="shared" ref="BQ4:BQ67" si="26">BM4-BO4</f>
        <v>-32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980</v>
      </c>
      <c r="G5" s="16">
        <f>'[3]02'!G7</f>
        <v>0</v>
      </c>
      <c r="H5" s="17">
        <f t="shared" ref="H5:H68" si="27">SUM(B5:G5)</f>
        <v>1300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W5" s="199">
        <v>26.42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26.42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26.42</v>
      </c>
      <c r="BO5" s="8">
        <f t="shared" si="24"/>
        <v>32</v>
      </c>
      <c r="BP5" s="139">
        <f t="shared" si="25"/>
        <v>-26.42</v>
      </c>
      <c r="BQ5" s="139">
        <f t="shared" si="26"/>
        <v>-32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980</v>
      </c>
      <c r="G6" s="16">
        <f>'[3]02'!G8</f>
        <v>0</v>
      </c>
      <c r="H6" s="17">
        <f t="shared" si="27"/>
        <v>1300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W6" s="199">
        <v>26.42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26.42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26.42</v>
      </c>
      <c r="BO6" s="8">
        <f t="shared" si="24"/>
        <v>32</v>
      </c>
      <c r="BP6" s="139">
        <f t="shared" si="25"/>
        <v>-26.42</v>
      </c>
      <c r="BQ6" s="139">
        <f t="shared" si="26"/>
        <v>-32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980</v>
      </c>
      <c r="G7" s="16">
        <f>'[3]02'!G9</f>
        <v>0</v>
      </c>
      <c r="H7" s="17">
        <f t="shared" si="27"/>
        <v>1300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211.57999999999998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211.57999999999998</v>
      </c>
      <c r="AW7" s="199">
        <v>26.42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26.42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0</v>
      </c>
      <c r="BM7" s="8">
        <f t="shared" si="22"/>
        <v>0</v>
      </c>
      <c r="BN7" s="8">
        <f t="shared" si="23"/>
        <v>26.42</v>
      </c>
      <c r="BO7" s="8">
        <f t="shared" si="24"/>
        <v>32</v>
      </c>
      <c r="BP7" s="139">
        <f t="shared" si="25"/>
        <v>-26.42</v>
      </c>
      <c r="BQ7" s="139">
        <f t="shared" si="26"/>
        <v>-32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980</v>
      </c>
      <c r="G8" s="16">
        <f>'[3]02'!G10</f>
        <v>0</v>
      </c>
      <c r="H8" s="17">
        <f t="shared" si="27"/>
        <v>1300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211.57999999999998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211.57999999999998</v>
      </c>
      <c r="AW8" s="199">
        <v>26.42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26.42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0</v>
      </c>
      <c r="BM8" s="8">
        <f t="shared" si="22"/>
        <v>0</v>
      </c>
      <c r="BN8" s="8">
        <f t="shared" si="23"/>
        <v>26.42</v>
      </c>
      <c r="BO8" s="8">
        <f t="shared" si="24"/>
        <v>32</v>
      </c>
      <c r="BP8" s="139">
        <f t="shared" si="25"/>
        <v>-26.42</v>
      </c>
      <c r="BQ8" s="139">
        <f t="shared" si="26"/>
        <v>-32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980</v>
      </c>
      <c r="G9" s="16">
        <f>'[3]02'!G11</f>
        <v>0</v>
      </c>
      <c r="H9" s="17">
        <f t="shared" si="27"/>
        <v>1300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W9" s="199">
        <v>26.99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26.99</v>
      </c>
      <c r="BD9" s="199">
        <v>26.99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26.99</v>
      </c>
      <c r="BL9" s="8">
        <f t="shared" si="21"/>
        <v>0</v>
      </c>
      <c r="BM9" s="8">
        <f t="shared" si="22"/>
        <v>0</v>
      </c>
      <c r="BN9" s="8">
        <f t="shared" si="23"/>
        <v>26.99</v>
      </c>
      <c r="BO9" s="8">
        <f t="shared" si="24"/>
        <v>26.99</v>
      </c>
      <c r="BP9" s="139">
        <f t="shared" si="25"/>
        <v>-26.99</v>
      </c>
      <c r="BQ9" s="139">
        <f t="shared" si="26"/>
        <v>-26.99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980</v>
      </c>
      <c r="G10" s="16">
        <f>'[3]02'!G12</f>
        <v>0</v>
      </c>
      <c r="H10" s="17">
        <f t="shared" si="27"/>
        <v>1300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W10" s="199">
        <v>26.99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26.99</v>
      </c>
      <c r="BD10" s="199">
        <v>26.99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26.99</v>
      </c>
      <c r="BL10" s="8">
        <f t="shared" si="21"/>
        <v>0</v>
      </c>
      <c r="BM10" s="8">
        <f t="shared" si="22"/>
        <v>0</v>
      </c>
      <c r="BN10" s="8">
        <f t="shared" si="23"/>
        <v>26.99</v>
      </c>
      <c r="BO10" s="8">
        <f t="shared" si="24"/>
        <v>26.99</v>
      </c>
      <c r="BP10" s="139">
        <f t="shared" si="25"/>
        <v>-26.99</v>
      </c>
      <c r="BQ10" s="139">
        <f t="shared" si="26"/>
        <v>-26.99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980</v>
      </c>
      <c r="G11" s="16">
        <f>'[3]02'!G13</f>
        <v>0</v>
      </c>
      <c r="H11" s="17">
        <f t="shared" si="27"/>
        <v>1300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W11" s="199">
        <v>26.99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26.99</v>
      </c>
      <c r="BD11" s="199">
        <v>26.99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26.99</v>
      </c>
      <c r="BL11" s="8">
        <f t="shared" si="21"/>
        <v>0</v>
      </c>
      <c r="BM11" s="8">
        <f t="shared" si="22"/>
        <v>0</v>
      </c>
      <c r="BN11" s="8">
        <f t="shared" si="23"/>
        <v>26.99</v>
      </c>
      <c r="BO11" s="8">
        <f t="shared" si="24"/>
        <v>26.99</v>
      </c>
      <c r="BP11" s="139">
        <f t="shared" si="25"/>
        <v>-26.99</v>
      </c>
      <c r="BQ11" s="139">
        <f t="shared" si="26"/>
        <v>-26.99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980</v>
      </c>
      <c r="G12" s="16">
        <f>'[3]02'!G14</f>
        <v>0</v>
      </c>
      <c r="H12" s="17">
        <f t="shared" si="27"/>
        <v>1300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W12" s="199">
        <v>26.99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26.99</v>
      </c>
      <c r="BD12" s="199">
        <v>26.99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26.99</v>
      </c>
      <c r="BL12" s="8">
        <f t="shared" si="21"/>
        <v>0</v>
      </c>
      <c r="BM12" s="8">
        <f t="shared" si="22"/>
        <v>0</v>
      </c>
      <c r="BN12" s="8">
        <f t="shared" si="23"/>
        <v>26.99</v>
      </c>
      <c r="BO12" s="8">
        <f t="shared" si="24"/>
        <v>26.99</v>
      </c>
      <c r="BP12" s="139">
        <f t="shared" si="25"/>
        <v>-26.99</v>
      </c>
      <c r="BQ12" s="139">
        <f t="shared" si="26"/>
        <v>-26.99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980</v>
      </c>
      <c r="G13" s="16">
        <f>'[3]02'!G15</f>
        <v>0</v>
      </c>
      <c r="H13" s="17">
        <f t="shared" si="27"/>
        <v>1300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26.96</v>
      </c>
      <c r="AE13" s="8">
        <f t="shared" si="11"/>
        <v>26.96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26.96</v>
      </c>
      <c r="AL13" s="8">
        <f t="shared" si="3"/>
        <v>216.07999999999998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216.07999999999998</v>
      </c>
      <c r="AW13" s="199">
        <v>26.96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26.96</v>
      </c>
      <c r="BD13" s="199">
        <v>26.96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26.96</v>
      </c>
      <c r="BL13" s="8">
        <f t="shared" si="21"/>
        <v>0</v>
      </c>
      <c r="BM13" s="8">
        <f t="shared" si="22"/>
        <v>0</v>
      </c>
      <c r="BN13" s="8">
        <f t="shared" si="23"/>
        <v>26.96</v>
      </c>
      <c r="BO13" s="8">
        <f t="shared" si="24"/>
        <v>26.96</v>
      </c>
      <c r="BP13" s="139">
        <f t="shared" si="25"/>
        <v>-26.96</v>
      </c>
      <c r="BQ13" s="139">
        <f t="shared" si="26"/>
        <v>-26.96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980</v>
      </c>
      <c r="G14" s="16">
        <f>'[3]02'!G16</f>
        <v>0</v>
      </c>
      <c r="H14" s="17">
        <f t="shared" si="27"/>
        <v>1300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26.96</v>
      </c>
      <c r="AE14" s="8">
        <f t="shared" si="11"/>
        <v>26.96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26.96</v>
      </c>
      <c r="AL14" s="8">
        <f t="shared" si="3"/>
        <v>216.07999999999998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216.07999999999998</v>
      </c>
      <c r="AW14" s="199">
        <v>26.96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26.96</v>
      </c>
      <c r="BD14" s="199">
        <v>26.96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26.96</v>
      </c>
      <c r="BL14" s="8">
        <f t="shared" si="21"/>
        <v>0</v>
      </c>
      <c r="BM14" s="8">
        <f t="shared" si="22"/>
        <v>0</v>
      </c>
      <c r="BN14" s="8">
        <f t="shared" si="23"/>
        <v>26.96</v>
      </c>
      <c r="BO14" s="8">
        <f t="shared" si="24"/>
        <v>26.96</v>
      </c>
      <c r="BP14" s="139">
        <f t="shared" si="25"/>
        <v>-26.96</v>
      </c>
      <c r="BQ14" s="139">
        <f t="shared" si="26"/>
        <v>-26.96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980</v>
      </c>
      <c r="G15" s="16">
        <f>'[3]02'!G17</f>
        <v>0</v>
      </c>
      <c r="H15" s="17">
        <f t="shared" si="27"/>
        <v>1300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26.96</v>
      </c>
      <c r="AE15" s="8">
        <f t="shared" si="11"/>
        <v>26.96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26.96</v>
      </c>
      <c r="AL15" s="8">
        <f t="shared" si="3"/>
        <v>216.07999999999998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216.07999999999998</v>
      </c>
      <c r="AW15" s="199">
        <v>26.96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26.96</v>
      </c>
      <c r="BD15" s="199">
        <v>26.96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26.96</v>
      </c>
      <c r="BL15" s="8">
        <f t="shared" si="21"/>
        <v>0</v>
      </c>
      <c r="BM15" s="8">
        <f t="shared" si="22"/>
        <v>0</v>
      </c>
      <c r="BN15" s="8">
        <f t="shared" si="23"/>
        <v>26.96</v>
      </c>
      <c r="BO15" s="8">
        <f t="shared" si="24"/>
        <v>26.96</v>
      </c>
      <c r="BP15" s="139">
        <f t="shared" si="25"/>
        <v>-26.96</v>
      </c>
      <c r="BQ15" s="139">
        <f t="shared" si="26"/>
        <v>-26.96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980</v>
      </c>
      <c r="G16" s="16">
        <f>'[3]02'!G18</f>
        <v>0</v>
      </c>
      <c r="H16" s="17">
        <f t="shared" si="27"/>
        <v>1300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26.96</v>
      </c>
      <c r="AE16" s="8">
        <f t="shared" si="11"/>
        <v>26.96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26.96</v>
      </c>
      <c r="AL16" s="8">
        <f t="shared" si="3"/>
        <v>216.07999999999998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216.07999999999998</v>
      </c>
      <c r="AW16" s="199">
        <v>26.96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26.96</v>
      </c>
      <c r="BD16" s="199">
        <v>26.96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26.96</v>
      </c>
      <c r="BL16" s="8">
        <f t="shared" si="21"/>
        <v>0</v>
      </c>
      <c r="BM16" s="8">
        <f t="shared" si="22"/>
        <v>0</v>
      </c>
      <c r="BN16" s="8">
        <f t="shared" si="23"/>
        <v>26.96</v>
      </c>
      <c r="BO16" s="8">
        <f t="shared" si="24"/>
        <v>26.96</v>
      </c>
      <c r="BP16" s="139">
        <f t="shared" si="25"/>
        <v>-26.96</v>
      </c>
      <c r="BQ16" s="139">
        <f t="shared" si="26"/>
        <v>-26.96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980</v>
      </c>
      <c r="G17" s="16">
        <f>'[3]02'!G19</f>
        <v>0</v>
      </c>
      <c r="H17" s="17">
        <f t="shared" si="27"/>
        <v>1300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26.96</v>
      </c>
      <c r="AE17" s="8">
        <f t="shared" si="11"/>
        <v>26.96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26.96</v>
      </c>
      <c r="AL17" s="8">
        <f t="shared" si="3"/>
        <v>216.07999999999998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216.07999999999998</v>
      </c>
      <c r="AW17" s="199">
        <v>26.96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26.96</v>
      </c>
      <c r="BD17" s="199">
        <v>26.96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26.96</v>
      </c>
      <c r="BL17" s="8">
        <f t="shared" si="21"/>
        <v>0</v>
      </c>
      <c r="BM17" s="8">
        <f t="shared" si="22"/>
        <v>0</v>
      </c>
      <c r="BN17" s="8">
        <f t="shared" si="23"/>
        <v>26.96</v>
      </c>
      <c r="BO17" s="8">
        <f t="shared" si="24"/>
        <v>26.96</v>
      </c>
      <c r="BP17" s="139">
        <f t="shared" si="25"/>
        <v>-26.96</v>
      </c>
      <c r="BQ17" s="139">
        <f t="shared" si="26"/>
        <v>-26.96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980</v>
      </c>
      <c r="G18" s="16">
        <f>'[3]02'!G20</f>
        <v>0</v>
      </c>
      <c r="H18" s="17">
        <f t="shared" si="27"/>
        <v>1300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26.96</v>
      </c>
      <c r="AE18" s="8">
        <f t="shared" si="11"/>
        <v>26.96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26.96</v>
      </c>
      <c r="AL18" s="8">
        <f t="shared" si="3"/>
        <v>216.07999999999998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216.07999999999998</v>
      </c>
      <c r="AW18" s="199">
        <v>26.96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26.96</v>
      </c>
      <c r="BD18" s="199">
        <v>26.96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26.96</v>
      </c>
      <c r="BL18" s="8">
        <f t="shared" si="21"/>
        <v>0</v>
      </c>
      <c r="BM18" s="8">
        <f t="shared" si="22"/>
        <v>0</v>
      </c>
      <c r="BN18" s="8">
        <f t="shared" si="23"/>
        <v>26.96</v>
      </c>
      <c r="BO18" s="8">
        <f t="shared" si="24"/>
        <v>26.96</v>
      </c>
      <c r="BP18" s="139">
        <f t="shared" si="25"/>
        <v>-26.96</v>
      </c>
      <c r="BQ18" s="139">
        <f t="shared" si="26"/>
        <v>-26.96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980</v>
      </c>
      <c r="G19" s="16">
        <f>'[3]02'!G21</f>
        <v>0</v>
      </c>
      <c r="H19" s="17">
        <f t="shared" si="27"/>
        <v>1300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26.96</v>
      </c>
      <c r="AE19" s="8">
        <f t="shared" si="11"/>
        <v>26.96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26.96</v>
      </c>
      <c r="AL19" s="8">
        <f t="shared" ref="AL19:AQ61" si="31">Q19-X19-AE19</f>
        <v>216.07999999999998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216.07999999999998</v>
      </c>
      <c r="AW19" s="199">
        <v>26.96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26.96</v>
      </c>
      <c r="BD19" s="199">
        <v>26.96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26.96</v>
      </c>
      <c r="BL19" s="8">
        <f t="shared" si="21"/>
        <v>0</v>
      </c>
      <c r="BM19" s="8">
        <f t="shared" si="22"/>
        <v>0</v>
      </c>
      <c r="BN19" s="8">
        <f t="shared" si="23"/>
        <v>26.96</v>
      </c>
      <c r="BO19" s="8">
        <f t="shared" si="24"/>
        <v>26.96</v>
      </c>
      <c r="BP19" s="139">
        <f t="shared" si="25"/>
        <v>-26.96</v>
      </c>
      <c r="BQ19" s="139">
        <f t="shared" si="26"/>
        <v>-26.96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980</v>
      </c>
      <c r="G20" s="16">
        <f>'[3]02'!G22</f>
        <v>0</v>
      </c>
      <c r="H20" s="17">
        <f t="shared" si="27"/>
        <v>1300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26.96</v>
      </c>
      <c r="AE20" s="8">
        <f t="shared" si="11"/>
        <v>26.96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26.96</v>
      </c>
      <c r="AL20" s="8">
        <f t="shared" si="31"/>
        <v>216.07999999999998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216.07999999999998</v>
      </c>
      <c r="AW20" s="199">
        <v>26.96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26.96</v>
      </c>
      <c r="BD20" s="199">
        <v>26.96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26.96</v>
      </c>
      <c r="BL20" s="8">
        <f t="shared" si="21"/>
        <v>0</v>
      </c>
      <c r="BM20" s="8">
        <f t="shared" si="22"/>
        <v>0</v>
      </c>
      <c r="BN20" s="8">
        <f t="shared" si="23"/>
        <v>26.96</v>
      </c>
      <c r="BO20" s="8">
        <f t="shared" si="24"/>
        <v>26.96</v>
      </c>
      <c r="BP20" s="139">
        <f t="shared" si="25"/>
        <v>-26.96</v>
      </c>
      <c r="BQ20" s="139">
        <f t="shared" si="26"/>
        <v>-26.96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980</v>
      </c>
      <c r="G21" s="16">
        <f>'[3]02'!G23</f>
        <v>0</v>
      </c>
      <c r="H21" s="17">
        <f t="shared" si="27"/>
        <v>1300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26.96</v>
      </c>
      <c r="AE21" s="8">
        <f t="shared" si="11"/>
        <v>26.96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26.96</v>
      </c>
      <c r="AL21" s="8">
        <f t="shared" si="31"/>
        <v>216.07999999999998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216.07999999999998</v>
      </c>
      <c r="AW21" s="199">
        <v>26.96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26.96</v>
      </c>
      <c r="BD21" s="199">
        <v>26.96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26.96</v>
      </c>
      <c r="BL21" s="8">
        <f t="shared" si="21"/>
        <v>0</v>
      </c>
      <c r="BM21" s="8">
        <f t="shared" si="22"/>
        <v>0</v>
      </c>
      <c r="BN21" s="8">
        <f t="shared" si="23"/>
        <v>26.96</v>
      </c>
      <c r="BO21" s="8">
        <f t="shared" si="24"/>
        <v>26.96</v>
      </c>
      <c r="BP21" s="139">
        <f t="shared" si="25"/>
        <v>-26.96</v>
      </c>
      <c r="BQ21" s="139">
        <f t="shared" si="26"/>
        <v>-26.96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980</v>
      </c>
      <c r="G22" s="16">
        <f>'[3]02'!G24</f>
        <v>0</v>
      </c>
      <c r="H22" s="17">
        <f t="shared" si="27"/>
        <v>1300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26.96</v>
      </c>
      <c r="AE22" s="8">
        <f t="shared" si="11"/>
        <v>26.96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26.96</v>
      </c>
      <c r="AL22" s="8">
        <f t="shared" si="31"/>
        <v>216.07999999999998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216.07999999999998</v>
      </c>
      <c r="AW22" s="199">
        <v>26.96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26.96</v>
      </c>
      <c r="BD22" s="199">
        <v>26.96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26.96</v>
      </c>
      <c r="BL22" s="8">
        <f t="shared" si="21"/>
        <v>0</v>
      </c>
      <c r="BM22" s="8">
        <f t="shared" si="22"/>
        <v>0</v>
      </c>
      <c r="BN22" s="8">
        <f t="shared" si="23"/>
        <v>26.96</v>
      </c>
      <c r="BO22" s="8">
        <f t="shared" si="24"/>
        <v>26.96</v>
      </c>
      <c r="BP22" s="139">
        <f t="shared" si="25"/>
        <v>-26.96</v>
      </c>
      <c r="BQ22" s="139">
        <f t="shared" si="26"/>
        <v>-26.96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980</v>
      </c>
      <c r="G23" s="16">
        <f>'[3]02'!G25</f>
        <v>0</v>
      </c>
      <c r="H23" s="17">
        <f t="shared" si="27"/>
        <v>1300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26.96</v>
      </c>
      <c r="AE23" s="8">
        <f t="shared" si="11"/>
        <v>26.96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26.96</v>
      </c>
      <c r="AL23" s="8">
        <f t="shared" si="31"/>
        <v>216.07999999999998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216.07999999999998</v>
      </c>
      <c r="AW23" s="199">
        <v>26.96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26.96</v>
      </c>
      <c r="BD23" s="199">
        <v>26.96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26.96</v>
      </c>
      <c r="BL23" s="8">
        <f t="shared" si="21"/>
        <v>0</v>
      </c>
      <c r="BM23" s="8">
        <f t="shared" si="22"/>
        <v>0</v>
      </c>
      <c r="BN23" s="8">
        <f t="shared" si="23"/>
        <v>26.96</v>
      </c>
      <c r="BO23" s="8">
        <f t="shared" si="24"/>
        <v>26.96</v>
      </c>
      <c r="BP23" s="139">
        <f t="shared" si="25"/>
        <v>-26.96</v>
      </c>
      <c r="BQ23" s="139">
        <f t="shared" si="26"/>
        <v>-26.96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980</v>
      </c>
      <c r="G24" s="16">
        <f>'[3]02'!G26</f>
        <v>0</v>
      </c>
      <c r="H24" s="17">
        <f t="shared" si="27"/>
        <v>1300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26.96</v>
      </c>
      <c r="AE24" s="8">
        <f t="shared" si="11"/>
        <v>26.96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26.96</v>
      </c>
      <c r="AL24" s="8">
        <f t="shared" si="31"/>
        <v>216.07999999999998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216.07999999999998</v>
      </c>
      <c r="AW24" s="199">
        <v>26.96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26.96</v>
      </c>
      <c r="BD24" s="199">
        <v>26.96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26.96</v>
      </c>
      <c r="BL24" s="8">
        <f t="shared" si="21"/>
        <v>0</v>
      </c>
      <c r="BM24" s="8">
        <f t="shared" si="22"/>
        <v>0</v>
      </c>
      <c r="BN24" s="8">
        <f t="shared" si="23"/>
        <v>26.96</v>
      </c>
      <c r="BO24" s="8">
        <f t="shared" si="24"/>
        <v>26.96</v>
      </c>
      <c r="BP24" s="139">
        <f t="shared" si="25"/>
        <v>-26.96</v>
      </c>
      <c r="BQ24" s="139">
        <f t="shared" si="26"/>
        <v>-26.96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980</v>
      </c>
      <c r="G25" s="16">
        <f>'[3]02'!G27</f>
        <v>0</v>
      </c>
      <c r="H25" s="17">
        <f t="shared" si="27"/>
        <v>1300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26.96</v>
      </c>
      <c r="AE25" s="8">
        <f t="shared" si="11"/>
        <v>26.96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26.96</v>
      </c>
      <c r="AL25" s="8">
        <f t="shared" si="31"/>
        <v>216.07999999999998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216.07999999999998</v>
      </c>
      <c r="AW25" s="199">
        <v>26.96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26.96</v>
      </c>
      <c r="BD25" s="199">
        <v>26.96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26.96</v>
      </c>
      <c r="BL25" s="8">
        <f t="shared" si="21"/>
        <v>0</v>
      </c>
      <c r="BM25" s="8">
        <f t="shared" si="22"/>
        <v>0</v>
      </c>
      <c r="BN25" s="8">
        <f t="shared" si="23"/>
        <v>26.96</v>
      </c>
      <c r="BO25" s="8">
        <f t="shared" si="24"/>
        <v>26.96</v>
      </c>
      <c r="BP25" s="139">
        <f t="shared" si="25"/>
        <v>-26.96</v>
      </c>
      <c r="BQ25" s="139">
        <f t="shared" si="26"/>
        <v>-26.96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980</v>
      </c>
      <c r="G26" s="16">
        <f>'[3]02'!G28</f>
        <v>0</v>
      </c>
      <c r="H26" s="17">
        <f t="shared" si="27"/>
        <v>1300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W26" s="199">
        <v>26.99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26.99</v>
      </c>
      <c r="BD26" s="199">
        <v>26.99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26.99</v>
      </c>
      <c r="BL26" s="8">
        <f t="shared" si="21"/>
        <v>0</v>
      </c>
      <c r="BM26" s="8">
        <f t="shared" si="22"/>
        <v>0</v>
      </c>
      <c r="BN26" s="8">
        <f t="shared" si="23"/>
        <v>26.99</v>
      </c>
      <c r="BO26" s="8">
        <f t="shared" si="24"/>
        <v>26.99</v>
      </c>
      <c r="BP26" s="139">
        <f t="shared" si="25"/>
        <v>-26.99</v>
      </c>
      <c r="BQ26" s="139">
        <f t="shared" si="26"/>
        <v>-26.99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980</v>
      </c>
      <c r="G27" s="16">
        <f>'[3]02'!G29</f>
        <v>0</v>
      </c>
      <c r="H27" s="17">
        <f t="shared" si="27"/>
        <v>1300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W27" s="199">
        <v>26.99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26.99</v>
      </c>
      <c r="BD27" s="199">
        <v>26.99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26.99</v>
      </c>
      <c r="BL27" s="8">
        <f t="shared" si="21"/>
        <v>0</v>
      </c>
      <c r="BM27" s="8">
        <f t="shared" si="22"/>
        <v>0</v>
      </c>
      <c r="BN27" s="8">
        <f t="shared" si="23"/>
        <v>26.99</v>
      </c>
      <c r="BO27" s="8">
        <f t="shared" si="24"/>
        <v>26.99</v>
      </c>
      <c r="BP27" s="139">
        <f t="shared" si="25"/>
        <v>-26.99</v>
      </c>
      <c r="BQ27" s="139">
        <f t="shared" si="26"/>
        <v>-26.99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980</v>
      </c>
      <c r="G28" s="16">
        <f>'[3]02'!G30</f>
        <v>0</v>
      </c>
      <c r="H28" s="17">
        <f t="shared" si="27"/>
        <v>1300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W28" s="199">
        <v>26.99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26.99</v>
      </c>
      <c r="BD28" s="199">
        <v>26.99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26.99</v>
      </c>
      <c r="BL28" s="8">
        <f t="shared" si="21"/>
        <v>0</v>
      </c>
      <c r="BM28" s="8">
        <f t="shared" si="22"/>
        <v>0</v>
      </c>
      <c r="BN28" s="8">
        <f t="shared" si="23"/>
        <v>26.99</v>
      </c>
      <c r="BO28" s="8">
        <f t="shared" si="24"/>
        <v>26.99</v>
      </c>
      <c r="BP28" s="139">
        <f t="shared" si="25"/>
        <v>-26.99</v>
      </c>
      <c r="BQ28" s="139">
        <f t="shared" si="26"/>
        <v>-26.99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980</v>
      </c>
      <c r="G29" s="16">
        <f>'[3]02'!G31</f>
        <v>0</v>
      </c>
      <c r="H29" s="17">
        <f t="shared" si="27"/>
        <v>1300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W29" s="199">
        <v>26.99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26.99</v>
      </c>
      <c r="BD29" s="199">
        <v>26.99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26.99</v>
      </c>
      <c r="BL29" s="8">
        <f t="shared" si="21"/>
        <v>0</v>
      </c>
      <c r="BM29" s="8">
        <f t="shared" si="22"/>
        <v>0</v>
      </c>
      <c r="BN29" s="8">
        <f t="shared" si="23"/>
        <v>26.99</v>
      </c>
      <c r="BO29" s="8">
        <f t="shared" si="24"/>
        <v>26.99</v>
      </c>
      <c r="BP29" s="139">
        <f t="shared" si="25"/>
        <v>-26.99</v>
      </c>
      <c r="BQ29" s="139">
        <f t="shared" si="26"/>
        <v>-26.99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980</v>
      </c>
      <c r="G30" s="16">
        <f>'[3]02'!G32</f>
        <v>0</v>
      </c>
      <c r="H30" s="17">
        <f t="shared" si="27"/>
        <v>1300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W30" s="199">
        <v>26.99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26.99</v>
      </c>
      <c r="BD30" s="199">
        <v>26.99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26.99</v>
      </c>
      <c r="BL30" s="8">
        <f t="shared" si="21"/>
        <v>0</v>
      </c>
      <c r="BM30" s="8">
        <f t="shared" si="22"/>
        <v>0</v>
      </c>
      <c r="BN30" s="8">
        <f t="shared" si="23"/>
        <v>26.99</v>
      </c>
      <c r="BO30" s="8">
        <f t="shared" si="24"/>
        <v>26.99</v>
      </c>
      <c r="BP30" s="139">
        <f t="shared" si="25"/>
        <v>-26.99</v>
      </c>
      <c r="BQ30" s="139">
        <f t="shared" si="26"/>
        <v>-26.99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980</v>
      </c>
      <c r="G31" s="16">
        <f>'[3]02'!G33</f>
        <v>0</v>
      </c>
      <c r="H31" s="17">
        <f t="shared" si="27"/>
        <v>1300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W31" s="199">
        <v>26.99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26.99</v>
      </c>
      <c r="BD31" s="199">
        <v>26.99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26.99</v>
      </c>
      <c r="BL31" s="8">
        <f t="shared" si="21"/>
        <v>0</v>
      </c>
      <c r="BM31" s="8">
        <f t="shared" si="22"/>
        <v>0</v>
      </c>
      <c r="BN31" s="8">
        <f t="shared" si="23"/>
        <v>26.99</v>
      </c>
      <c r="BO31" s="8">
        <f t="shared" si="24"/>
        <v>26.99</v>
      </c>
      <c r="BP31" s="139">
        <f t="shared" si="25"/>
        <v>-26.99</v>
      </c>
      <c r="BQ31" s="139">
        <f t="shared" si="26"/>
        <v>-26.99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980</v>
      </c>
      <c r="G32" s="16">
        <f>'[3]02'!G34</f>
        <v>0</v>
      </c>
      <c r="H32" s="17">
        <f t="shared" si="27"/>
        <v>1300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W32" s="199">
        <v>26.99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26.99</v>
      </c>
      <c r="BD32" s="199">
        <v>26.99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26.99</v>
      </c>
      <c r="BL32" s="8">
        <f t="shared" si="21"/>
        <v>0</v>
      </c>
      <c r="BM32" s="8">
        <f t="shared" si="22"/>
        <v>0</v>
      </c>
      <c r="BN32" s="8">
        <f t="shared" si="23"/>
        <v>26.99</v>
      </c>
      <c r="BO32" s="8">
        <f t="shared" si="24"/>
        <v>26.99</v>
      </c>
      <c r="BP32" s="139">
        <f t="shared" si="25"/>
        <v>-26.99</v>
      </c>
      <c r="BQ32" s="139">
        <f t="shared" si="26"/>
        <v>-26.99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980</v>
      </c>
      <c r="G33" s="16">
        <f>'[3]02'!G35</f>
        <v>0</v>
      </c>
      <c r="H33" s="17">
        <f t="shared" si="27"/>
        <v>1300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26.96</v>
      </c>
      <c r="AE33" s="8">
        <f t="shared" si="11"/>
        <v>26.96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26.96</v>
      </c>
      <c r="AL33" s="8">
        <f t="shared" si="31"/>
        <v>216.07999999999998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216.07999999999998</v>
      </c>
      <c r="AW33" s="199">
        <v>26.96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26.96</v>
      </c>
      <c r="BD33" s="199">
        <v>26.96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26.96</v>
      </c>
      <c r="BL33" s="8">
        <f t="shared" si="21"/>
        <v>0</v>
      </c>
      <c r="BM33" s="8">
        <f t="shared" si="22"/>
        <v>0</v>
      </c>
      <c r="BN33" s="8">
        <f t="shared" si="23"/>
        <v>26.96</v>
      </c>
      <c r="BO33" s="8">
        <f t="shared" si="24"/>
        <v>26.96</v>
      </c>
      <c r="BP33" s="139">
        <f t="shared" si="25"/>
        <v>-26.96</v>
      </c>
      <c r="BQ33" s="139">
        <f t="shared" si="26"/>
        <v>-26.96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980</v>
      </c>
      <c r="G34" s="16">
        <f>'[3]02'!G36</f>
        <v>0</v>
      </c>
      <c r="H34" s="17">
        <f t="shared" si="27"/>
        <v>1300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26.96</v>
      </c>
      <c r="AE34" s="8">
        <f t="shared" si="11"/>
        <v>26.96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26.96</v>
      </c>
      <c r="AL34" s="8">
        <f t="shared" si="31"/>
        <v>216.07999999999998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216.07999999999998</v>
      </c>
      <c r="AW34" s="199">
        <v>26.96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26.96</v>
      </c>
      <c r="BD34" s="199">
        <v>26.96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26.96</v>
      </c>
      <c r="BL34" s="8">
        <f t="shared" si="21"/>
        <v>0</v>
      </c>
      <c r="BM34" s="8">
        <f t="shared" si="22"/>
        <v>0</v>
      </c>
      <c r="BN34" s="8">
        <f t="shared" si="23"/>
        <v>26.96</v>
      </c>
      <c r="BO34" s="8">
        <f t="shared" si="24"/>
        <v>26.96</v>
      </c>
      <c r="BP34" s="139">
        <f t="shared" si="25"/>
        <v>-26.96</v>
      </c>
      <c r="BQ34" s="139">
        <f t="shared" si="26"/>
        <v>-26.96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980</v>
      </c>
      <c r="G35" s="16">
        <f>'[3]02'!G37</f>
        <v>0</v>
      </c>
      <c r="H35" s="17">
        <f t="shared" si="27"/>
        <v>1300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26.96</v>
      </c>
      <c r="AE35" s="8">
        <f t="shared" si="11"/>
        <v>26.96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26.96</v>
      </c>
      <c r="AL35" s="8">
        <f t="shared" si="31"/>
        <v>216.07999999999998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216.07999999999998</v>
      </c>
      <c r="AW35" s="199">
        <v>26.96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26.96</v>
      </c>
      <c r="BD35" s="199">
        <v>26.96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26.96</v>
      </c>
      <c r="BL35" s="8">
        <f t="shared" si="21"/>
        <v>0</v>
      </c>
      <c r="BM35" s="8">
        <f t="shared" si="22"/>
        <v>0</v>
      </c>
      <c r="BN35" s="8">
        <f t="shared" si="23"/>
        <v>26.96</v>
      </c>
      <c r="BO35" s="8">
        <f t="shared" si="24"/>
        <v>26.96</v>
      </c>
      <c r="BP35" s="139">
        <f t="shared" si="25"/>
        <v>-26.96</v>
      </c>
      <c r="BQ35" s="139">
        <f t="shared" si="26"/>
        <v>-26.96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980</v>
      </c>
      <c r="G36" s="16">
        <f>'[3]02'!G38</f>
        <v>0</v>
      </c>
      <c r="H36" s="17">
        <f t="shared" si="27"/>
        <v>1300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26.96</v>
      </c>
      <c r="AE36" s="8">
        <f t="shared" si="11"/>
        <v>26.96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26.96</v>
      </c>
      <c r="AL36" s="8">
        <f t="shared" si="31"/>
        <v>216.07999999999998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216.07999999999998</v>
      </c>
      <c r="AW36" s="199">
        <v>26.96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26.96</v>
      </c>
      <c r="BD36" s="199">
        <v>26.96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26.96</v>
      </c>
      <c r="BL36" s="8">
        <f t="shared" si="21"/>
        <v>0</v>
      </c>
      <c r="BM36" s="8">
        <f t="shared" si="22"/>
        <v>0</v>
      </c>
      <c r="BN36" s="8">
        <f t="shared" si="23"/>
        <v>26.96</v>
      </c>
      <c r="BO36" s="8">
        <f t="shared" si="24"/>
        <v>26.96</v>
      </c>
      <c r="BP36" s="139">
        <f t="shared" si="25"/>
        <v>-26.96</v>
      </c>
      <c r="BQ36" s="139">
        <f t="shared" si="26"/>
        <v>-26.96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980</v>
      </c>
      <c r="G37" s="16">
        <f>'[3]02'!G39</f>
        <v>0</v>
      </c>
      <c r="H37" s="17">
        <f t="shared" si="27"/>
        <v>1300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26.96</v>
      </c>
      <c r="AE37" s="8">
        <f t="shared" si="11"/>
        <v>26.96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26.96</v>
      </c>
      <c r="AL37" s="8">
        <f t="shared" si="31"/>
        <v>216.07999999999998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216.07999999999998</v>
      </c>
      <c r="AW37" s="199">
        <v>26.96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26.96</v>
      </c>
      <c r="BD37" s="199">
        <v>26.96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26.96</v>
      </c>
      <c r="BL37" s="8">
        <f t="shared" si="21"/>
        <v>0</v>
      </c>
      <c r="BM37" s="8">
        <f t="shared" si="22"/>
        <v>0</v>
      </c>
      <c r="BN37" s="8">
        <f t="shared" si="23"/>
        <v>26.96</v>
      </c>
      <c r="BO37" s="8">
        <f t="shared" si="24"/>
        <v>26.96</v>
      </c>
      <c r="BP37" s="139">
        <f t="shared" si="25"/>
        <v>-26.96</v>
      </c>
      <c r="BQ37" s="139">
        <f t="shared" si="26"/>
        <v>-26.96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980</v>
      </c>
      <c r="G38" s="16">
        <f>'[3]02'!G40</f>
        <v>0</v>
      </c>
      <c r="H38" s="17">
        <f t="shared" si="27"/>
        <v>1300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26.96</v>
      </c>
      <c r="AE38" s="8">
        <f t="shared" si="11"/>
        <v>26.96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26.96</v>
      </c>
      <c r="AL38" s="8">
        <f t="shared" si="31"/>
        <v>216.07999999999998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216.07999999999998</v>
      </c>
      <c r="AW38" s="199">
        <v>26.96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26.96</v>
      </c>
      <c r="BD38" s="199">
        <v>26.96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26.96</v>
      </c>
      <c r="BL38" s="8">
        <f t="shared" si="21"/>
        <v>0</v>
      </c>
      <c r="BM38" s="8">
        <f t="shared" si="22"/>
        <v>0</v>
      </c>
      <c r="BN38" s="8">
        <f t="shared" si="23"/>
        <v>26.96</v>
      </c>
      <c r="BO38" s="8">
        <f t="shared" si="24"/>
        <v>26.96</v>
      </c>
      <c r="BP38" s="139">
        <f t="shared" si="25"/>
        <v>-26.96</v>
      </c>
      <c r="BQ38" s="139">
        <f t="shared" si="26"/>
        <v>-26.96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980</v>
      </c>
      <c r="G39" s="16">
        <f>'[3]02'!G41</f>
        <v>0</v>
      </c>
      <c r="H39" s="17">
        <f t="shared" si="27"/>
        <v>1300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26.96</v>
      </c>
      <c r="AE39" s="8">
        <f t="shared" si="11"/>
        <v>26.96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26.96</v>
      </c>
      <c r="AL39" s="8">
        <f t="shared" si="31"/>
        <v>216.07999999999998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216.07999999999998</v>
      </c>
      <c r="AW39" s="199">
        <v>26.96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26.96</v>
      </c>
      <c r="BD39" s="199">
        <v>26.96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26.96</v>
      </c>
      <c r="BL39" s="8">
        <f t="shared" si="21"/>
        <v>0</v>
      </c>
      <c r="BM39" s="8">
        <f t="shared" si="22"/>
        <v>0</v>
      </c>
      <c r="BN39" s="8">
        <f t="shared" si="23"/>
        <v>26.96</v>
      </c>
      <c r="BO39" s="8">
        <f t="shared" si="24"/>
        <v>26.96</v>
      </c>
      <c r="BP39" s="139">
        <f t="shared" si="25"/>
        <v>-26.96</v>
      </c>
      <c r="BQ39" s="139">
        <f t="shared" si="26"/>
        <v>-26.96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980</v>
      </c>
      <c r="G40" s="16">
        <f>'[3]02'!G42</f>
        <v>0</v>
      </c>
      <c r="H40" s="17">
        <f t="shared" si="27"/>
        <v>1300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26.96</v>
      </c>
      <c r="AE40" s="8">
        <f t="shared" si="11"/>
        <v>26.96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26.96</v>
      </c>
      <c r="AL40" s="8">
        <f t="shared" si="31"/>
        <v>216.07999999999998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216.07999999999998</v>
      </c>
      <c r="AW40" s="199">
        <v>26.96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26.96</v>
      </c>
      <c r="BD40" s="199">
        <v>26.96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26.96</v>
      </c>
      <c r="BL40" s="8">
        <f t="shared" si="21"/>
        <v>0</v>
      </c>
      <c r="BM40" s="8">
        <f t="shared" si="22"/>
        <v>0</v>
      </c>
      <c r="BN40" s="8">
        <f t="shared" si="23"/>
        <v>26.96</v>
      </c>
      <c r="BO40" s="8">
        <f t="shared" si="24"/>
        <v>26.96</v>
      </c>
      <c r="BP40" s="139">
        <f t="shared" si="25"/>
        <v>-26.96</v>
      </c>
      <c r="BQ40" s="139">
        <f t="shared" si="26"/>
        <v>-26.96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980</v>
      </c>
      <c r="G41" s="16">
        <f>'[3]02'!G43</f>
        <v>0</v>
      </c>
      <c r="H41" s="17">
        <f t="shared" si="27"/>
        <v>1300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26.96</v>
      </c>
      <c r="AE41" s="8">
        <f t="shared" si="11"/>
        <v>26.96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26.96</v>
      </c>
      <c r="AL41" s="8">
        <f t="shared" si="31"/>
        <v>216.07999999999998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216.07999999999998</v>
      </c>
      <c r="AW41" s="199">
        <v>26.96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26.96</v>
      </c>
      <c r="BD41" s="199">
        <v>26.96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26.96</v>
      </c>
      <c r="BL41" s="8">
        <f t="shared" si="21"/>
        <v>0</v>
      </c>
      <c r="BM41" s="8">
        <f t="shared" si="22"/>
        <v>0</v>
      </c>
      <c r="BN41" s="8">
        <f t="shared" si="23"/>
        <v>26.96</v>
      </c>
      <c r="BO41" s="8">
        <f t="shared" si="24"/>
        <v>26.96</v>
      </c>
      <c r="BP41" s="139">
        <f t="shared" si="25"/>
        <v>-26.96</v>
      </c>
      <c r="BQ41" s="139">
        <f t="shared" si="26"/>
        <v>-26.96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980</v>
      </c>
      <c r="G42" s="16">
        <f>'[3]02'!G44</f>
        <v>0</v>
      </c>
      <c r="H42" s="17">
        <f t="shared" si="27"/>
        <v>1300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26.96</v>
      </c>
      <c r="AE42" s="8">
        <f t="shared" si="11"/>
        <v>26.96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26.96</v>
      </c>
      <c r="AL42" s="8">
        <f t="shared" si="31"/>
        <v>216.07999999999998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216.07999999999998</v>
      </c>
      <c r="AW42" s="199">
        <v>26.96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26.96</v>
      </c>
      <c r="BD42" s="199">
        <v>26.96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26.96</v>
      </c>
      <c r="BL42" s="8">
        <f t="shared" si="21"/>
        <v>0</v>
      </c>
      <c r="BM42" s="8">
        <f t="shared" si="22"/>
        <v>0</v>
      </c>
      <c r="BN42" s="8">
        <f t="shared" si="23"/>
        <v>26.96</v>
      </c>
      <c r="BO42" s="8">
        <f t="shared" si="24"/>
        <v>26.96</v>
      </c>
      <c r="BP42" s="139">
        <f t="shared" si="25"/>
        <v>-26.96</v>
      </c>
      <c r="BQ42" s="139">
        <f t="shared" si="26"/>
        <v>-26.96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960</v>
      </c>
      <c r="G43" s="16">
        <f>'[3]02'!G45</f>
        <v>0</v>
      </c>
      <c r="H43" s="17">
        <f t="shared" si="27"/>
        <v>1280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26.96</v>
      </c>
      <c r="AE43" s="8">
        <f t="shared" si="11"/>
        <v>26.96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26.96</v>
      </c>
      <c r="AL43" s="8">
        <f t="shared" si="31"/>
        <v>216.07999999999998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216.07999999999998</v>
      </c>
      <c r="AW43" s="199">
        <v>26.96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26.96</v>
      </c>
      <c r="BD43" s="199">
        <v>26.96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26.96</v>
      </c>
      <c r="BL43" s="8">
        <f t="shared" si="21"/>
        <v>0</v>
      </c>
      <c r="BM43" s="8">
        <f t="shared" si="22"/>
        <v>0</v>
      </c>
      <c r="BN43" s="8">
        <f t="shared" si="23"/>
        <v>26.96</v>
      </c>
      <c r="BO43" s="8">
        <f t="shared" si="24"/>
        <v>26.96</v>
      </c>
      <c r="BP43" s="139">
        <f t="shared" si="25"/>
        <v>-26.96</v>
      </c>
      <c r="BQ43" s="139">
        <f t="shared" si="26"/>
        <v>-26.96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960</v>
      </c>
      <c r="G44" s="16">
        <f>'[3]02'!G46</f>
        <v>0</v>
      </c>
      <c r="H44" s="17">
        <f t="shared" si="27"/>
        <v>1280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26.96</v>
      </c>
      <c r="AE44" s="8">
        <f t="shared" si="11"/>
        <v>26.96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26.96</v>
      </c>
      <c r="AL44" s="8">
        <f t="shared" si="31"/>
        <v>216.07999999999998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216.07999999999998</v>
      </c>
      <c r="AW44" s="199">
        <v>26.96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26.96</v>
      </c>
      <c r="BD44" s="199">
        <v>26.96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26.96</v>
      </c>
      <c r="BL44" s="8">
        <f t="shared" si="21"/>
        <v>0</v>
      </c>
      <c r="BM44" s="8">
        <f t="shared" si="22"/>
        <v>0</v>
      </c>
      <c r="BN44" s="8">
        <f t="shared" si="23"/>
        <v>26.96</v>
      </c>
      <c r="BO44" s="8">
        <f t="shared" si="24"/>
        <v>26.96</v>
      </c>
      <c r="BP44" s="139">
        <f t="shared" si="25"/>
        <v>-26.96</v>
      </c>
      <c r="BQ44" s="139">
        <f t="shared" si="26"/>
        <v>-26.96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960</v>
      </c>
      <c r="G45" s="16">
        <f>'[3]02'!G47</f>
        <v>0</v>
      </c>
      <c r="H45" s="17">
        <f t="shared" si="27"/>
        <v>1280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26.96</v>
      </c>
      <c r="AE45" s="8">
        <f t="shared" si="11"/>
        <v>26.96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26.96</v>
      </c>
      <c r="AL45" s="8">
        <f t="shared" si="31"/>
        <v>216.07999999999998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216.07999999999998</v>
      </c>
      <c r="AW45" s="199">
        <v>26.96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26.96</v>
      </c>
      <c r="BD45" s="199">
        <v>26.96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26.96</v>
      </c>
      <c r="BL45" s="8">
        <f t="shared" si="21"/>
        <v>0</v>
      </c>
      <c r="BM45" s="8">
        <f t="shared" si="22"/>
        <v>0</v>
      </c>
      <c r="BN45" s="8">
        <f t="shared" si="23"/>
        <v>26.96</v>
      </c>
      <c r="BO45" s="8">
        <f t="shared" si="24"/>
        <v>26.96</v>
      </c>
      <c r="BP45" s="139">
        <f t="shared" si="25"/>
        <v>-26.96</v>
      </c>
      <c r="BQ45" s="139">
        <f t="shared" si="26"/>
        <v>-26.96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960</v>
      </c>
      <c r="G46" s="16">
        <f>'[3]02'!G48</f>
        <v>0</v>
      </c>
      <c r="H46" s="17">
        <f t="shared" si="27"/>
        <v>1280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26.96</v>
      </c>
      <c r="AE46" s="8">
        <f t="shared" si="11"/>
        <v>26.96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26.96</v>
      </c>
      <c r="AL46" s="8">
        <f t="shared" si="31"/>
        <v>216.07999999999998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216.07999999999998</v>
      </c>
      <c r="AW46" s="199">
        <v>26.96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26.96</v>
      </c>
      <c r="BD46" s="199">
        <v>26.96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26.96</v>
      </c>
      <c r="BL46" s="8">
        <f t="shared" si="21"/>
        <v>0</v>
      </c>
      <c r="BM46" s="8">
        <f t="shared" si="22"/>
        <v>0</v>
      </c>
      <c r="BN46" s="8">
        <f t="shared" si="23"/>
        <v>26.96</v>
      </c>
      <c r="BO46" s="8">
        <f t="shared" si="24"/>
        <v>26.96</v>
      </c>
      <c r="BP46" s="139">
        <f t="shared" si="25"/>
        <v>-26.96</v>
      </c>
      <c r="BQ46" s="139">
        <f t="shared" si="26"/>
        <v>-26.96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960</v>
      </c>
      <c r="G47" s="16">
        <f>'[3]02'!G49</f>
        <v>0</v>
      </c>
      <c r="H47" s="17">
        <f t="shared" si="27"/>
        <v>1280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26.96</v>
      </c>
      <c r="AE47" s="8">
        <f t="shared" si="11"/>
        <v>26.96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26.96</v>
      </c>
      <c r="AL47" s="8">
        <f t="shared" si="31"/>
        <v>216.07999999999998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216.07999999999998</v>
      </c>
      <c r="AW47" s="199">
        <v>26.96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26.96</v>
      </c>
      <c r="BD47" s="199">
        <v>26.96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26.96</v>
      </c>
      <c r="BL47" s="8">
        <f t="shared" si="21"/>
        <v>0</v>
      </c>
      <c r="BM47" s="8">
        <f t="shared" si="22"/>
        <v>0</v>
      </c>
      <c r="BN47" s="8">
        <f t="shared" si="23"/>
        <v>26.96</v>
      </c>
      <c r="BO47" s="8">
        <f t="shared" si="24"/>
        <v>26.96</v>
      </c>
      <c r="BP47" s="139">
        <f t="shared" si="25"/>
        <v>-26.96</v>
      </c>
      <c r="BQ47" s="139">
        <f t="shared" si="26"/>
        <v>-26.96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960</v>
      </c>
      <c r="G48" s="16">
        <f>'[3]02'!G50</f>
        <v>0</v>
      </c>
      <c r="H48" s="17">
        <f t="shared" si="27"/>
        <v>1280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26.96</v>
      </c>
      <c r="AE48" s="8">
        <f t="shared" si="11"/>
        <v>26.96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26.96</v>
      </c>
      <c r="AL48" s="8">
        <f t="shared" si="31"/>
        <v>216.07999999999998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216.07999999999998</v>
      </c>
      <c r="AW48" s="199">
        <v>26.96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26.96</v>
      </c>
      <c r="BD48" s="199">
        <v>26.96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26.96</v>
      </c>
      <c r="BL48" s="8">
        <f t="shared" si="21"/>
        <v>0</v>
      </c>
      <c r="BM48" s="8">
        <f t="shared" si="22"/>
        <v>0</v>
      </c>
      <c r="BN48" s="8">
        <f t="shared" si="23"/>
        <v>26.96</v>
      </c>
      <c r="BO48" s="8">
        <f t="shared" si="24"/>
        <v>26.96</v>
      </c>
      <c r="BP48" s="139">
        <f t="shared" si="25"/>
        <v>-26.96</v>
      </c>
      <c r="BQ48" s="139">
        <f t="shared" si="26"/>
        <v>-26.96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960</v>
      </c>
      <c r="G49" s="16">
        <f>'[3]02'!G51</f>
        <v>0</v>
      </c>
      <c r="H49" s="17">
        <f t="shared" si="27"/>
        <v>1280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26.96</v>
      </c>
      <c r="AE49" s="8">
        <f t="shared" si="11"/>
        <v>26.96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26.96</v>
      </c>
      <c r="AL49" s="8">
        <f t="shared" si="31"/>
        <v>216.07999999999998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216.07999999999998</v>
      </c>
      <c r="AW49" s="199">
        <v>26.96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26.96</v>
      </c>
      <c r="BD49" s="199">
        <v>26.96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26.96</v>
      </c>
      <c r="BL49" s="8">
        <f t="shared" si="21"/>
        <v>0</v>
      </c>
      <c r="BM49" s="8">
        <f t="shared" si="22"/>
        <v>0</v>
      </c>
      <c r="BN49" s="8">
        <f t="shared" si="23"/>
        <v>26.96</v>
      </c>
      <c r="BO49" s="8">
        <f t="shared" si="24"/>
        <v>26.96</v>
      </c>
      <c r="BP49" s="139">
        <f t="shared" si="25"/>
        <v>-26.96</v>
      </c>
      <c r="BQ49" s="139">
        <f t="shared" si="26"/>
        <v>-26.96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960</v>
      </c>
      <c r="G50" s="16">
        <f>'[3]02'!G52</f>
        <v>0</v>
      </c>
      <c r="H50" s="17">
        <f t="shared" si="27"/>
        <v>1280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26.96</v>
      </c>
      <c r="AE50" s="8">
        <f t="shared" si="11"/>
        <v>26.96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26.96</v>
      </c>
      <c r="AL50" s="8">
        <f t="shared" si="31"/>
        <v>216.07999999999998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216.07999999999998</v>
      </c>
      <c r="AW50" s="199">
        <v>26.96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26.96</v>
      </c>
      <c r="BD50" s="199">
        <v>26.96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26.96</v>
      </c>
      <c r="BL50" s="8">
        <f t="shared" si="21"/>
        <v>0</v>
      </c>
      <c r="BM50" s="8">
        <f t="shared" si="22"/>
        <v>0</v>
      </c>
      <c r="BN50" s="8">
        <f t="shared" si="23"/>
        <v>26.96</v>
      </c>
      <c r="BO50" s="8">
        <f t="shared" si="24"/>
        <v>26.96</v>
      </c>
      <c r="BP50" s="139">
        <f t="shared" si="25"/>
        <v>-26.96</v>
      </c>
      <c r="BQ50" s="139">
        <f t="shared" si="26"/>
        <v>-26.96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960</v>
      </c>
      <c r="G51" s="16">
        <f>'[3]02'!G53</f>
        <v>0</v>
      </c>
      <c r="H51" s="17">
        <f t="shared" si="27"/>
        <v>1280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26.96</v>
      </c>
      <c r="AE51" s="8">
        <f t="shared" si="11"/>
        <v>26.96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26.96</v>
      </c>
      <c r="AL51" s="8">
        <f t="shared" si="31"/>
        <v>216.07999999999998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216.07999999999998</v>
      </c>
      <c r="AW51" s="199">
        <v>26.96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26.96</v>
      </c>
      <c r="BD51" s="199">
        <v>26.96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26.96</v>
      </c>
      <c r="BL51" s="8">
        <f t="shared" si="21"/>
        <v>0</v>
      </c>
      <c r="BM51" s="8">
        <f t="shared" si="22"/>
        <v>0</v>
      </c>
      <c r="BN51" s="8">
        <f t="shared" si="23"/>
        <v>26.96</v>
      </c>
      <c r="BO51" s="8">
        <f t="shared" si="24"/>
        <v>26.96</v>
      </c>
      <c r="BP51" s="139">
        <f t="shared" si="25"/>
        <v>-26.96</v>
      </c>
      <c r="BQ51" s="139">
        <f t="shared" si="26"/>
        <v>-26.96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960</v>
      </c>
      <c r="G52" s="16">
        <f>'[3]02'!G54</f>
        <v>0</v>
      </c>
      <c r="H52" s="17">
        <f t="shared" si="27"/>
        <v>1280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26.96</v>
      </c>
      <c r="AE52" s="8">
        <f t="shared" si="11"/>
        <v>26.96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26.96</v>
      </c>
      <c r="AL52" s="8">
        <f t="shared" si="31"/>
        <v>216.07999999999998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216.07999999999998</v>
      </c>
      <c r="AW52" s="199">
        <v>26.96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26.96</v>
      </c>
      <c r="BD52" s="199">
        <v>26.96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26.96</v>
      </c>
      <c r="BL52" s="8">
        <f t="shared" si="21"/>
        <v>0</v>
      </c>
      <c r="BM52" s="8">
        <f t="shared" si="22"/>
        <v>0</v>
      </c>
      <c r="BN52" s="8">
        <f t="shared" si="23"/>
        <v>26.96</v>
      </c>
      <c r="BO52" s="8">
        <f t="shared" si="24"/>
        <v>26.96</v>
      </c>
      <c r="BP52" s="139">
        <f t="shared" si="25"/>
        <v>-26.96</v>
      </c>
      <c r="BQ52" s="139">
        <f t="shared" si="26"/>
        <v>-26.96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960</v>
      </c>
      <c r="G53" s="16">
        <f>'[3]02'!G55</f>
        <v>0</v>
      </c>
      <c r="H53" s="17">
        <f t="shared" si="27"/>
        <v>1280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26.96</v>
      </c>
      <c r="AE53" s="8">
        <f t="shared" si="11"/>
        <v>26.96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26.96</v>
      </c>
      <c r="AL53" s="8">
        <f t="shared" si="31"/>
        <v>216.07999999999998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216.07999999999998</v>
      </c>
      <c r="AW53" s="199">
        <v>26.96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26.96</v>
      </c>
      <c r="BD53" s="199">
        <v>26.96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26.96</v>
      </c>
      <c r="BL53" s="8">
        <f t="shared" si="21"/>
        <v>0</v>
      </c>
      <c r="BM53" s="8">
        <f t="shared" si="22"/>
        <v>0</v>
      </c>
      <c r="BN53" s="8">
        <f t="shared" si="23"/>
        <v>26.96</v>
      </c>
      <c r="BO53" s="8">
        <f t="shared" si="24"/>
        <v>26.96</v>
      </c>
      <c r="BP53" s="139">
        <f t="shared" si="25"/>
        <v>-26.96</v>
      </c>
      <c r="BQ53" s="139">
        <f t="shared" si="26"/>
        <v>-26.96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960</v>
      </c>
      <c r="G54" s="16">
        <f>'[3]02'!G56</f>
        <v>0</v>
      </c>
      <c r="H54" s="17">
        <f t="shared" si="27"/>
        <v>1280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26.96</v>
      </c>
      <c r="AE54" s="8">
        <f t="shared" si="11"/>
        <v>26.96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26.96</v>
      </c>
      <c r="AL54" s="8">
        <f t="shared" si="31"/>
        <v>216.07999999999998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216.07999999999998</v>
      </c>
      <c r="AW54" s="199">
        <v>26.96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26.96</v>
      </c>
      <c r="BD54" s="199">
        <v>26.96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26.96</v>
      </c>
      <c r="BL54" s="8">
        <f t="shared" si="21"/>
        <v>0</v>
      </c>
      <c r="BM54" s="8">
        <f t="shared" si="22"/>
        <v>0</v>
      </c>
      <c r="BN54" s="8">
        <f t="shared" si="23"/>
        <v>26.96</v>
      </c>
      <c r="BO54" s="8">
        <f t="shared" si="24"/>
        <v>26.96</v>
      </c>
      <c r="BP54" s="139">
        <f t="shared" si="25"/>
        <v>-26.96</v>
      </c>
      <c r="BQ54" s="139">
        <f t="shared" si="26"/>
        <v>-26.96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960</v>
      </c>
      <c r="G55" s="16">
        <f>'[3]02'!G57</f>
        <v>0</v>
      </c>
      <c r="H55" s="17">
        <f t="shared" si="27"/>
        <v>1280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26.96</v>
      </c>
      <c r="AE55" s="8">
        <f t="shared" si="11"/>
        <v>26.96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26.96</v>
      </c>
      <c r="AL55" s="8">
        <f t="shared" si="31"/>
        <v>216.07999999999998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216.07999999999998</v>
      </c>
      <c r="AW55" s="199">
        <v>26.96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26.96</v>
      </c>
      <c r="BD55" s="199">
        <v>26.96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26.96</v>
      </c>
      <c r="BL55" s="8">
        <f t="shared" si="21"/>
        <v>0</v>
      </c>
      <c r="BM55" s="8">
        <f t="shared" si="22"/>
        <v>0</v>
      </c>
      <c r="BN55" s="8">
        <f t="shared" si="23"/>
        <v>26.96</v>
      </c>
      <c r="BO55" s="8">
        <f t="shared" si="24"/>
        <v>26.96</v>
      </c>
      <c r="BP55" s="139">
        <f t="shared" si="25"/>
        <v>-26.96</v>
      </c>
      <c r="BQ55" s="139">
        <f t="shared" si="26"/>
        <v>-26.96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960</v>
      </c>
      <c r="G56" s="16">
        <f>'[3]02'!G58</f>
        <v>0</v>
      </c>
      <c r="H56" s="17">
        <f t="shared" si="27"/>
        <v>1280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26.96</v>
      </c>
      <c r="AE56" s="8">
        <f t="shared" si="11"/>
        <v>26.96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26.96</v>
      </c>
      <c r="AL56" s="8">
        <f t="shared" si="31"/>
        <v>216.07999999999998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216.07999999999998</v>
      </c>
      <c r="AW56" s="199">
        <v>26.96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26.96</v>
      </c>
      <c r="BD56" s="199">
        <v>26.96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26.96</v>
      </c>
      <c r="BL56" s="8">
        <f t="shared" si="21"/>
        <v>0</v>
      </c>
      <c r="BM56" s="8">
        <f t="shared" si="22"/>
        <v>0</v>
      </c>
      <c r="BN56" s="8">
        <f t="shared" si="23"/>
        <v>26.96</v>
      </c>
      <c r="BO56" s="8">
        <f t="shared" si="24"/>
        <v>26.96</v>
      </c>
      <c r="BP56" s="139">
        <f t="shared" si="25"/>
        <v>-26.96</v>
      </c>
      <c r="BQ56" s="139">
        <f t="shared" si="26"/>
        <v>-26.96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960</v>
      </c>
      <c r="G57" s="16">
        <f>'[3]02'!G59</f>
        <v>0</v>
      </c>
      <c r="H57" s="17">
        <f t="shared" si="27"/>
        <v>1280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26.96</v>
      </c>
      <c r="AE57" s="8">
        <f t="shared" si="11"/>
        <v>26.96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26.96</v>
      </c>
      <c r="AL57" s="8">
        <f t="shared" si="31"/>
        <v>216.07999999999998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216.07999999999998</v>
      </c>
      <c r="AW57" s="199">
        <v>26.96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26.96</v>
      </c>
      <c r="BD57" s="199">
        <v>26.96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26.96</v>
      </c>
      <c r="BL57" s="8">
        <f t="shared" si="21"/>
        <v>0</v>
      </c>
      <c r="BM57" s="8">
        <f t="shared" si="22"/>
        <v>0</v>
      </c>
      <c r="BN57" s="8">
        <f t="shared" si="23"/>
        <v>26.96</v>
      </c>
      <c r="BO57" s="8">
        <f t="shared" si="24"/>
        <v>26.96</v>
      </c>
      <c r="BP57" s="139">
        <f t="shared" si="25"/>
        <v>-26.96</v>
      </c>
      <c r="BQ57" s="139">
        <f t="shared" si="26"/>
        <v>-26.96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960</v>
      </c>
      <c r="G58" s="16">
        <f>'[3]02'!G60</f>
        <v>0</v>
      </c>
      <c r="H58" s="17">
        <f t="shared" si="27"/>
        <v>1280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26.96</v>
      </c>
      <c r="AE58" s="8">
        <f t="shared" si="11"/>
        <v>26.96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26.96</v>
      </c>
      <c r="AL58" s="8">
        <f t="shared" si="31"/>
        <v>216.07999999999998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216.07999999999998</v>
      </c>
      <c r="AW58" s="199">
        <v>26.96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26.96</v>
      </c>
      <c r="BD58" s="199">
        <v>26.96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26.96</v>
      </c>
      <c r="BL58" s="8">
        <f t="shared" si="21"/>
        <v>0</v>
      </c>
      <c r="BM58" s="8">
        <f t="shared" si="22"/>
        <v>0</v>
      </c>
      <c r="BN58" s="8">
        <f t="shared" si="23"/>
        <v>26.96</v>
      </c>
      <c r="BO58" s="8">
        <f t="shared" si="24"/>
        <v>26.96</v>
      </c>
      <c r="BP58" s="139">
        <f t="shared" si="25"/>
        <v>-26.96</v>
      </c>
      <c r="BQ58" s="139">
        <f t="shared" si="26"/>
        <v>-26.96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960</v>
      </c>
      <c r="G59" s="16">
        <f>'[3]02'!G61</f>
        <v>0</v>
      </c>
      <c r="H59" s="17">
        <f t="shared" si="27"/>
        <v>1280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26.96</v>
      </c>
      <c r="AE59" s="8">
        <f t="shared" si="11"/>
        <v>26.96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26.96</v>
      </c>
      <c r="AL59" s="8">
        <f t="shared" si="31"/>
        <v>216.07999999999998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216.07999999999998</v>
      </c>
      <c r="AW59" s="199">
        <v>26.96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26.96</v>
      </c>
      <c r="BD59" s="199">
        <v>26.96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26.96</v>
      </c>
      <c r="BL59" s="8">
        <f t="shared" si="21"/>
        <v>0</v>
      </c>
      <c r="BM59" s="8">
        <f t="shared" si="22"/>
        <v>0</v>
      </c>
      <c r="BN59" s="8">
        <f t="shared" si="23"/>
        <v>26.96</v>
      </c>
      <c r="BO59" s="8">
        <f t="shared" si="24"/>
        <v>26.96</v>
      </c>
      <c r="BP59" s="139">
        <f t="shared" si="25"/>
        <v>-26.96</v>
      </c>
      <c r="BQ59" s="139">
        <f t="shared" si="26"/>
        <v>-26.96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960</v>
      </c>
      <c r="G60" s="16">
        <f>'[3]02'!G62</f>
        <v>0</v>
      </c>
      <c r="H60" s="17">
        <f t="shared" si="27"/>
        <v>1280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26.96</v>
      </c>
      <c r="AE60" s="8">
        <f t="shared" si="11"/>
        <v>26.96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26.96</v>
      </c>
      <c r="AL60" s="8">
        <f t="shared" si="31"/>
        <v>216.07999999999998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216.07999999999998</v>
      </c>
      <c r="AW60" s="199">
        <v>26.96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26.96</v>
      </c>
      <c r="BD60" s="199">
        <v>26.96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26.96</v>
      </c>
      <c r="BL60" s="8">
        <f t="shared" si="21"/>
        <v>0</v>
      </c>
      <c r="BM60" s="8">
        <f t="shared" si="22"/>
        <v>0</v>
      </c>
      <c r="BN60" s="8">
        <f t="shared" si="23"/>
        <v>26.96</v>
      </c>
      <c r="BO60" s="8">
        <f t="shared" si="24"/>
        <v>26.96</v>
      </c>
      <c r="BP60" s="139">
        <f t="shared" si="25"/>
        <v>-26.96</v>
      </c>
      <c r="BQ60" s="139">
        <f t="shared" si="26"/>
        <v>-26.96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960</v>
      </c>
      <c r="G61" s="16">
        <f>'[3]02'!G63</f>
        <v>0</v>
      </c>
      <c r="H61" s="17">
        <f t="shared" si="27"/>
        <v>1280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26.96</v>
      </c>
      <c r="AE61" s="8">
        <f t="shared" si="11"/>
        <v>26.96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26.96</v>
      </c>
      <c r="AL61" s="8">
        <f t="shared" si="31"/>
        <v>216.07999999999998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216.07999999999998</v>
      </c>
      <c r="AW61" s="199">
        <v>26.96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26.96</v>
      </c>
      <c r="BD61" s="199">
        <v>26.96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26.96</v>
      </c>
      <c r="BL61" s="8">
        <f t="shared" si="21"/>
        <v>0</v>
      </c>
      <c r="BM61" s="8">
        <f t="shared" si="22"/>
        <v>0</v>
      </c>
      <c r="BN61" s="8">
        <f t="shared" si="23"/>
        <v>26.96</v>
      </c>
      <c r="BO61" s="8">
        <f t="shared" si="24"/>
        <v>26.96</v>
      </c>
      <c r="BP61" s="139">
        <f t="shared" si="25"/>
        <v>-26.96</v>
      </c>
      <c r="BQ61" s="139">
        <f t="shared" si="26"/>
        <v>-26.96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960</v>
      </c>
      <c r="G62" s="16">
        <f>'[3]02'!G64</f>
        <v>0</v>
      </c>
      <c r="H62" s="17">
        <f t="shared" si="27"/>
        <v>1280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26.96</v>
      </c>
      <c r="AE62" s="8">
        <f t="shared" si="11"/>
        <v>26.96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26.96</v>
      </c>
      <c r="AL62" s="8">
        <f t="shared" ref="AL62:AN98" si="35">Q62-X62-AE62</f>
        <v>216.07999999999998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216.07999999999998</v>
      </c>
      <c r="AW62" s="199">
        <v>26.96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26.96</v>
      </c>
      <c r="BD62" s="199">
        <v>26.96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26.96</v>
      </c>
      <c r="BL62" s="8">
        <f t="shared" si="21"/>
        <v>0</v>
      </c>
      <c r="BM62" s="8">
        <f t="shared" si="22"/>
        <v>0</v>
      </c>
      <c r="BN62" s="8">
        <f t="shared" si="23"/>
        <v>26.96</v>
      </c>
      <c r="BO62" s="8">
        <f t="shared" si="24"/>
        <v>26.96</v>
      </c>
      <c r="BP62" s="139">
        <f t="shared" si="25"/>
        <v>-26.96</v>
      </c>
      <c r="BQ62" s="139">
        <f t="shared" si="26"/>
        <v>-26.96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960</v>
      </c>
      <c r="G63" s="16">
        <f>'[3]02'!G65</f>
        <v>0</v>
      </c>
      <c r="H63" s="17">
        <f t="shared" si="27"/>
        <v>1280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26.96</v>
      </c>
      <c r="AE63" s="8">
        <f t="shared" si="11"/>
        <v>26.96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26.96</v>
      </c>
      <c r="AL63" s="8">
        <f t="shared" si="35"/>
        <v>216.07999999999998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216.07999999999998</v>
      </c>
      <c r="AW63" s="199">
        <v>26.96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26.96</v>
      </c>
      <c r="BD63" s="199">
        <v>26.96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26.96</v>
      </c>
      <c r="BL63" s="8">
        <f t="shared" si="21"/>
        <v>0</v>
      </c>
      <c r="BM63" s="8">
        <f t="shared" si="22"/>
        <v>0</v>
      </c>
      <c r="BN63" s="8">
        <f t="shared" si="23"/>
        <v>26.96</v>
      </c>
      <c r="BO63" s="8">
        <f t="shared" si="24"/>
        <v>26.96</v>
      </c>
      <c r="BP63" s="139">
        <f t="shared" si="25"/>
        <v>-26.96</v>
      </c>
      <c r="BQ63" s="139">
        <f t="shared" si="26"/>
        <v>-26.96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960</v>
      </c>
      <c r="G64" s="16">
        <f>'[3]02'!G66</f>
        <v>0</v>
      </c>
      <c r="H64" s="17">
        <f t="shared" si="27"/>
        <v>1280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26.96</v>
      </c>
      <c r="AE64" s="8">
        <f t="shared" si="11"/>
        <v>26.96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26.96</v>
      </c>
      <c r="AL64" s="8">
        <f t="shared" si="35"/>
        <v>216.07999999999998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216.07999999999998</v>
      </c>
      <c r="AW64" s="199">
        <v>26.96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26.96</v>
      </c>
      <c r="BD64" s="199">
        <v>26.96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26.96</v>
      </c>
      <c r="BL64" s="8">
        <f t="shared" si="21"/>
        <v>0</v>
      </c>
      <c r="BM64" s="8">
        <f t="shared" si="22"/>
        <v>0</v>
      </c>
      <c r="BN64" s="8">
        <f t="shared" si="23"/>
        <v>26.96</v>
      </c>
      <c r="BO64" s="8">
        <f t="shared" si="24"/>
        <v>26.96</v>
      </c>
      <c r="BP64" s="139">
        <f t="shared" si="25"/>
        <v>-26.96</v>
      </c>
      <c r="BQ64" s="139">
        <f t="shared" si="26"/>
        <v>-26.96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960</v>
      </c>
      <c r="G65" s="16">
        <f>'[3]02'!G67</f>
        <v>0</v>
      </c>
      <c r="H65" s="17">
        <f t="shared" si="27"/>
        <v>1280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W65" s="199">
        <v>26.99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26.99</v>
      </c>
      <c r="BD65" s="199">
        <v>26.99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26.99</v>
      </c>
      <c r="BL65" s="8">
        <f t="shared" si="21"/>
        <v>0</v>
      </c>
      <c r="BM65" s="8">
        <f t="shared" si="22"/>
        <v>0</v>
      </c>
      <c r="BN65" s="8">
        <f t="shared" si="23"/>
        <v>26.99</v>
      </c>
      <c r="BO65" s="8">
        <f t="shared" si="24"/>
        <v>26.99</v>
      </c>
      <c r="BP65" s="139">
        <f t="shared" si="25"/>
        <v>-26.99</v>
      </c>
      <c r="BQ65" s="139">
        <f t="shared" si="26"/>
        <v>-26.99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960</v>
      </c>
      <c r="G66" s="16">
        <f>'[3]02'!G68</f>
        <v>0</v>
      </c>
      <c r="H66" s="17">
        <f t="shared" si="27"/>
        <v>1280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W66" s="199">
        <v>26.99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26.99</v>
      </c>
      <c r="BD66" s="199">
        <v>26.99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26.99</v>
      </c>
      <c r="BL66" s="8">
        <f t="shared" si="21"/>
        <v>0</v>
      </c>
      <c r="BM66" s="8">
        <f t="shared" si="22"/>
        <v>0</v>
      </c>
      <c r="BN66" s="8">
        <f t="shared" si="23"/>
        <v>26.99</v>
      </c>
      <c r="BO66" s="8">
        <f t="shared" si="24"/>
        <v>26.99</v>
      </c>
      <c r="BP66" s="139">
        <f t="shared" si="25"/>
        <v>-26.99</v>
      </c>
      <c r="BQ66" s="139">
        <f t="shared" si="26"/>
        <v>-26.99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960</v>
      </c>
      <c r="G67" s="16">
        <f>'[3]02'!G69</f>
        <v>0</v>
      </c>
      <c r="H67" s="17">
        <f t="shared" si="27"/>
        <v>1280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W67" s="199">
        <v>26.99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26.99</v>
      </c>
      <c r="BD67" s="199">
        <v>26.99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26.99</v>
      </c>
      <c r="BL67" s="8">
        <f t="shared" si="21"/>
        <v>0</v>
      </c>
      <c r="BM67" s="8">
        <f t="shared" si="22"/>
        <v>0</v>
      </c>
      <c r="BN67" s="8">
        <f t="shared" si="23"/>
        <v>26.99</v>
      </c>
      <c r="BO67" s="8">
        <f t="shared" si="24"/>
        <v>26.99</v>
      </c>
      <c r="BP67" s="139">
        <f t="shared" si="25"/>
        <v>-26.99</v>
      </c>
      <c r="BQ67" s="139">
        <f t="shared" si="26"/>
        <v>-26.99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960</v>
      </c>
      <c r="G68" s="16">
        <f>'[3]02'!G70</f>
        <v>0</v>
      </c>
      <c r="H68" s="17">
        <f t="shared" si="27"/>
        <v>1280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W68" s="199">
        <v>26.99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26.99</v>
      </c>
      <c r="BD68" s="199">
        <v>26.99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26.99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-26.99</v>
      </c>
      <c r="BQ68" s="139">
        <f t="shared" ref="BQ68:BQ98" si="58">BM68-BO68</f>
        <v>-26.99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960</v>
      </c>
      <c r="G69" s="16">
        <f>'[3]02'!G71</f>
        <v>0</v>
      </c>
      <c r="H69" s="17">
        <f t="shared" ref="H69:H98" si="59">SUM(B69:G69)</f>
        <v>1280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W69" s="199">
        <v>26.99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26.99</v>
      </c>
      <c r="BD69" s="199">
        <v>26.99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26.99</v>
      </c>
      <c r="BL69" s="8">
        <f t="shared" si="53"/>
        <v>0</v>
      </c>
      <c r="BM69" s="8">
        <f t="shared" si="54"/>
        <v>0</v>
      </c>
      <c r="BN69" s="8">
        <f t="shared" si="55"/>
        <v>26.99</v>
      </c>
      <c r="BO69" s="8">
        <f t="shared" si="56"/>
        <v>26.99</v>
      </c>
      <c r="BP69" s="139">
        <f t="shared" si="57"/>
        <v>-26.99</v>
      </c>
      <c r="BQ69" s="139">
        <f t="shared" si="58"/>
        <v>-26.99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960</v>
      </c>
      <c r="G70" s="16">
        <f>'[3]02'!G72</f>
        <v>0</v>
      </c>
      <c r="H70" s="17">
        <f t="shared" si="59"/>
        <v>1280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W70" s="199">
        <v>26.99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26.99</v>
      </c>
      <c r="BD70" s="199">
        <v>26.99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26.99</v>
      </c>
      <c r="BL70" s="8">
        <f t="shared" si="53"/>
        <v>0</v>
      </c>
      <c r="BM70" s="8">
        <f t="shared" si="54"/>
        <v>0</v>
      </c>
      <c r="BN70" s="8">
        <f t="shared" si="55"/>
        <v>26.99</v>
      </c>
      <c r="BO70" s="8">
        <f t="shared" si="56"/>
        <v>26.99</v>
      </c>
      <c r="BP70" s="139">
        <f t="shared" si="57"/>
        <v>-26.99</v>
      </c>
      <c r="BQ70" s="139">
        <f t="shared" si="58"/>
        <v>-26.99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960</v>
      </c>
      <c r="G71" s="16">
        <f>'[3]02'!G73</f>
        <v>0</v>
      </c>
      <c r="H71" s="17">
        <f t="shared" si="59"/>
        <v>1280</v>
      </c>
      <c r="I71" s="15">
        <f>'[3]02'!J73</f>
        <v>270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W71" s="199">
        <v>26.99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26.99</v>
      </c>
      <c r="BD71" s="199">
        <v>26.99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26.99</v>
      </c>
      <c r="BL71" s="8">
        <f t="shared" si="53"/>
        <v>0</v>
      </c>
      <c r="BM71" s="8">
        <f t="shared" si="54"/>
        <v>0</v>
      </c>
      <c r="BN71" s="8">
        <f t="shared" si="55"/>
        <v>26.99</v>
      </c>
      <c r="BO71" s="8">
        <f t="shared" si="56"/>
        <v>26.99</v>
      </c>
      <c r="BP71" s="139">
        <f t="shared" si="57"/>
        <v>-26.99</v>
      </c>
      <c r="BQ71" s="139">
        <f t="shared" si="58"/>
        <v>-26.99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960</v>
      </c>
      <c r="G72" s="16">
        <f>'[3]02'!G74</f>
        <v>0</v>
      </c>
      <c r="H72" s="17">
        <f t="shared" si="59"/>
        <v>1280</v>
      </c>
      <c r="I72" s="15">
        <f>'[3]02'!J74</f>
        <v>270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W72" s="199">
        <v>26.99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26.99</v>
      </c>
      <c r="BD72" s="199">
        <v>26.99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26.99</v>
      </c>
      <c r="BL72" s="8">
        <f t="shared" si="53"/>
        <v>0</v>
      </c>
      <c r="BM72" s="8">
        <f t="shared" si="54"/>
        <v>0</v>
      </c>
      <c r="BN72" s="8">
        <f t="shared" si="55"/>
        <v>26.99</v>
      </c>
      <c r="BO72" s="8">
        <f t="shared" si="56"/>
        <v>26.99</v>
      </c>
      <c r="BP72" s="139">
        <f t="shared" si="57"/>
        <v>-26.99</v>
      </c>
      <c r="BQ72" s="139">
        <f t="shared" si="58"/>
        <v>-26.99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960</v>
      </c>
      <c r="G73" s="16">
        <f>'[3]02'!G75</f>
        <v>0</v>
      </c>
      <c r="H73" s="17">
        <f t="shared" si="59"/>
        <v>1280</v>
      </c>
      <c r="I73" s="15">
        <f>'[3]02'!J75</f>
        <v>270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26.42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26.42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211.57999999999998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211.57999999999998</v>
      </c>
      <c r="AW73" s="199">
        <v>26.42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26.42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26.42</v>
      </c>
      <c r="BO73" s="8">
        <f t="shared" si="56"/>
        <v>32</v>
      </c>
      <c r="BP73" s="139">
        <f t="shared" si="57"/>
        <v>-26.42</v>
      </c>
      <c r="BQ73" s="139">
        <f t="shared" si="58"/>
        <v>-32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960</v>
      </c>
      <c r="G74" s="16">
        <f>'[3]02'!G76</f>
        <v>0</v>
      </c>
      <c r="H74" s="17">
        <f t="shared" si="59"/>
        <v>1280</v>
      </c>
      <c r="I74" s="15">
        <f>'[3]02'!J76</f>
        <v>270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26.42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26.42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211.57999999999998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211.57999999999998</v>
      </c>
      <c r="AW74" s="199">
        <v>26.42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26.42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26.42</v>
      </c>
      <c r="BO74" s="8">
        <f t="shared" si="56"/>
        <v>32</v>
      </c>
      <c r="BP74" s="139">
        <f t="shared" si="57"/>
        <v>-26.42</v>
      </c>
      <c r="BQ74" s="139">
        <f t="shared" si="58"/>
        <v>-32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980</v>
      </c>
      <c r="G75" s="16">
        <f>'[3]02'!G77</f>
        <v>0</v>
      </c>
      <c r="H75" s="17">
        <f t="shared" si="59"/>
        <v>1300</v>
      </c>
      <c r="I75" s="15">
        <f>'[3]02'!J77</f>
        <v>270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26.42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26.42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211.57999999999998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211.57999999999998</v>
      </c>
      <c r="AW75" s="199">
        <v>26.42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26.42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26.42</v>
      </c>
      <c r="BO75" s="8">
        <f t="shared" si="56"/>
        <v>32</v>
      </c>
      <c r="BP75" s="139">
        <f t="shared" si="57"/>
        <v>-26.42</v>
      </c>
      <c r="BQ75" s="139">
        <f t="shared" si="58"/>
        <v>-32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980</v>
      </c>
      <c r="G76" s="16">
        <f>'[3]02'!G78</f>
        <v>0</v>
      </c>
      <c r="H76" s="17">
        <f t="shared" si="59"/>
        <v>1300</v>
      </c>
      <c r="I76" s="15">
        <f>'[3]02'!J78</f>
        <v>270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26.42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26.42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211.57999999999998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211.57999999999998</v>
      </c>
      <c r="AW76" s="199">
        <v>26.42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26.42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26.42</v>
      </c>
      <c r="BO76" s="8">
        <f t="shared" si="56"/>
        <v>32</v>
      </c>
      <c r="BP76" s="139">
        <f t="shared" si="57"/>
        <v>-26.42</v>
      </c>
      <c r="BQ76" s="139">
        <f t="shared" si="58"/>
        <v>-32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980</v>
      </c>
      <c r="G77" s="16">
        <f>'[3]02'!G79</f>
        <v>0</v>
      </c>
      <c r="H77" s="17">
        <f t="shared" si="59"/>
        <v>1300</v>
      </c>
      <c r="I77" s="15">
        <f>'[3]02'!J79</f>
        <v>270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26.42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26.42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211.57999999999998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211.57999999999998</v>
      </c>
      <c r="AW77" s="199">
        <v>26.42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26.42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26.42</v>
      </c>
      <c r="BO77" s="8">
        <f t="shared" si="56"/>
        <v>32</v>
      </c>
      <c r="BP77" s="139">
        <f t="shared" si="57"/>
        <v>-26.42</v>
      </c>
      <c r="BQ77" s="139">
        <f t="shared" si="58"/>
        <v>-32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980</v>
      </c>
      <c r="G78" s="16">
        <f>'[3]02'!G80</f>
        <v>0</v>
      </c>
      <c r="H78" s="17">
        <f t="shared" si="59"/>
        <v>1300</v>
      </c>
      <c r="I78" s="15">
        <f>'[3]02'!J80</f>
        <v>270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26.42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26.42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211.57999999999998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211.57999999999998</v>
      </c>
      <c r="AW78" s="199">
        <v>26.42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26.42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26.42</v>
      </c>
      <c r="BO78" s="8">
        <f t="shared" si="56"/>
        <v>32</v>
      </c>
      <c r="BP78" s="139">
        <f t="shared" si="57"/>
        <v>-26.42</v>
      </c>
      <c r="BQ78" s="139">
        <f t="shared" si="58"/>
        <v>-32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980</v>
      </c>
      <c r="G79" s="16">
        <f>'[3]02'!G81</f>
        <v>0</v>
      </c>
      <c r="H79" s="17">
        <f t="shared" si="59"/>
        <v>1300</v>
      </c>
      <c r="I79" s="15">
        <f>'[3]02'!J81</f>
        <v>270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26.42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26.42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211.57999999999998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211.57999999999998</v>
      </c>
      <c r="AW79" s="199">
        <v>26.42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26.42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26.42</v>
      </c>
      <c r="BO79" s="8">
        <f t="shared" si="56"/>
        <v>32</v>
      </c>
      <c r="BP79" s="139">
        <f t="shared" si="57"/>
        <v>-26.42</v>
      </c>
      <c r="BQ79" s="139">
        <f t="shared" si="58"/>
        <v>-32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980</v>
      </c>
      <c r="G80" s="16">
        <f>'[3]02'!G82</f>
        <v>0</v>
      </c>
      <c r="H80" s="17">
        <f t="shared" si="59"/>
        <v>1300</v>
      </c>
      <c r="I80" s="15">
        <f>'[3]02'!J82</f>
        <v>270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26.42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26.42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211.57999999999998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211.57999999999998</v>
      </c>
      <c r="AW80" s="199">
        <v>26.42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26.42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26.42</v>
      </c>
      <c r="BO80" s="8">
        <f t="shared" si="56"/>
        <v>32</v>
      </c>
      <c r="BP80" s="139">
        <f t="shared" si="57"/>
        <v>-26.42</v>
      </c>
      <c r="BQ80" s="139">
        <f t="shared" si="58"/>
        <v>-32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980</v>
      </c>
      <c r="G81" s="16">
        <f>'[3]02'!G83</f>
        <v>0</v>
      </c>
      <c r="H81" s="17">
        <f t="shared" si="59"/>
        <v>1300</v>
      </c>
      <c r="I81" s="15">
        <f>'[3]02'!J83</f>
        <v>270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26.42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26.42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211.57999999999998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211.57999999999998</v>
      </c>
      <c r="AW81" s="199">
        <v>26.42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26.42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26.42</v>
      </c>
      <c r="BO81" s="8">
        <f t="shared" si="56"/>
        <v>32</v>
      </c>
      <c r="BP81" s="139">
        <f t="shared" si="57"/>
        <v>-26.42</v>
      </c>
      <c r="BQ81" s="139">
        <f t="shared" si="58"/>
        <v>-32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980</v>
      </c>
      <c r="G82" s="16">
        <f>'[3]02'!G84</f>
        <v>0</v>
      </c>
      <c r="H82" s="17">
        <f t="shared" si="59"/>
        <v>1300</v>
      </c>
      <c r="I82" s="15">
        <f>'[3]02'!J84</f>
        <v>270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26.42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26.42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211.57999999999998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211.57999999999998</v>
      </c>
      <c r="AW82" s="199">
        <v>26.42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26.42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26.42</v>
      </c>
      <c r="BO82" s="8">
        <f t="shared" si="56"/>
        <v>32</v>
      </c>
      <c r="BP82" s="139">
        <f t="shared" si="57"/>
        <v>-26.42</v>
      </c>
      <c r="BQ82" s="139">
        <f t="shared" si="58"/>
        <v>-32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980</v>
      </c>
      <c r="G83" s="16">
        <f>'[3]02'!G85</f>
        <v>0</v>
      </c>
      <c r="H83" s="17">
        <f t="shared" si="59"/>
        <v>1300</v>
      </c>
      <c r="I83" s="15">
        <f>'[3]02'!J85</f>
        <v>270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26.42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26.42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211.57999999999998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211.57999999999998</v>
      </c>
      <c r="AW83" s="199">
        <v>26.42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26.42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26.42</v>
      </c>
      <c r="BO83" s="8">
        <f t="shared" si="56"/>
        <v>32</v>
      </c>
      <c r="BP83" s="139">
        <f t="shared" si="57"/>
        <v>-26.42</v>
      </c>
      <c r="BQ83" s="139">
        <f t="shared" si="58"/>
        <v>-32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980</v>
      </c>
      <c r="G84" s="16">
        <f>'[3]02'!G86</f>
        <v>0</v>
      </c>
      <c r="H84" s="17">
        <f t="shared" si="59"/>
        <v>1300</v>
      </c>
      <c r="I84" s="15">
        <f>'[3]02'!J86</f>
        <v>270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26.42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26.42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211.57999999999998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211.57999999999998</v>
      </c>
      <c r="AW84" s="199">
        <v>26.42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26.42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26.42</v>
      </c>
      <c r="BO84" s="8">
        <f t="shared" si="56"/>
        <v>32</v>
      </c>
      <c r="BP84" s="139">
        <f t="shared" si="57"/>
        <v>-26.42</v>
      </c>
      <c r="BQ84" s="139">
        <f t="shared" si="58"/>
        <v>-32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980</v>
      </c>
      <c r="G85" s="16">
        <f>'[3]02'!G87</f>
        <v>0</v>
      </c>
      <c r="H85" s="17">
        <f t="shared" si="59"/>
        <v>1300</v>
      </c>
      <c r="I85" s="15">
        <f>'[3]02'!J87</f>
        <v>270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26.42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26.42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211.57999999999998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211.57999999999998</v>
      </c>
      <c r="AW85" s="199">
        <v>26.42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26.42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26.42</v>
      </c>
      <c r="BO85" s="8">
        <f t="shared" si="56"/>
        <v>32</v>
      </c>
      <c r="BP85" s="139">
        <f t="shared" si="57"/>
        <v>-26.42</v>
      </c>
      <c r="BQ85" s="139">
        <f t="shared" si="58"/>
        <v>-32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980</v>
      </c>
      <c r="G86" s="16">
        <f>'[3]02'!G88</f>
        <v>0</v>
      </c>
      <c r="H86" s="17">
        <f t="shared" si="59"/>
        <v>1300</v>
      </c>
      <c r="I86" s="15">
        <f>'[3]02'!J88</f>
        <v>270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26.42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26.42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211.57999999999998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211.57999999999998</v>
      </c>
      <c r="AW86" s="199">
        <v>26.42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26.42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26.42</v>
      </c>
      <c r="BO86" s="8">
        <f t="shared" si="56"/>
        <v>32</v>
      </c>
      <c r="BP86" s="139">
        <f t="shared" si="57"/>
        <v>-26.42</v>
      </c>
      <c r="BQ86" s="139">
        <f t="shared" si="58"/>
        <v>-32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980</v>
      </c>
      <c r="G87" s="16">
        <f>'[3]02'!G89</f>
        <v>0</v>
      </c>
      <c r="H87" s="17">
        <f t="shared" si="59"/>
        <v>1300</v>
      </c>
      <c r="I87" s="15">
        <f>'[3]02'!J89</f>
        <v>270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26.42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26.42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211.57999999999998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211.57999999999998</v>
      </c>
      <c r="AW87" s="199">
        <v>26.42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26.42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26.42</v>
      </c>
      <c r="BO87" s="8">
        <f t="shared" si="56"/>
        <v>32</v>
      </c>
      <c r="BP87" s="139">
        <f t="shared" si="57"/>
        <v>-26.42</v>
      </c>
      <c r="BQ87" s="139">
        <f t="shared" si="58"/>
        <v>-32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980</v>
      </c>
      <c r="G88" s="16">
        <f>'[3]02'!G90</f>
        <v>0</v>
      </c>
      <c r="H88" s="17">
        <f t="shared" si="59"/>
        <v>1300</v>
      </c>
      <c r="I88" s="15">
        <f>'[3]02'!J90</f>
        <v>270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26.42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26.42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211.57999999999998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211.57999999999998</v>
      </c>
      <c r="AW88" s="199">
        <v>26.42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26.42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26.42</v>
      </c>
      <c r="BO88" s="8">
        <f t="shared" si="56"/>
        <v>32</v>
      </c>
      <c r="BP88" s="139">
        <f t="shared" si="57"/>
        <v>-26.42</v>
      </c>
      <c r="BQ88" s="139">
        <f t="shared" si="58"/>
        <v>-32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980</v>
      </c>
      <c r="G89" s="16">
        <f>'[3]02'!G91</f>
        <v>0</v>
      </c>
      <c r="H89" s="17">
        <f t="shared" si="59"/>
        <v>1300</v>
      </c>
      <c r="I89" s="15">
        <f>'[3]02'!J91</f>
        <v>270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26.42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26.42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W89" s="199">
        <v>26.42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26.42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26.42</v>
      </c>
      <c r="BO89" s="8">
        <f t="shared" si="56"/>
        <v>32</v>
      </c>
      <c r="BP89" s="139">
        <f t="shared" si="57"/>
        <v>-26.42</v>
      </c>
      <c r="BQ89" s="139">
        <f t="shared" si="58"/>
        <v>-32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980</v>
      </c>
      <c r="G90" s="16">
        <f>'[3]02'!G92</f>
        <v>0</v>
      </c>
      <c r="H90" s="17">
        <f t="shared" si="59"/>
        <v>1300</v>
      </c>
      <c r="I90" s="15">
        <f>'[3]02'!J92</f>
        <v>270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W90" s="199">
        <v>26.99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26.99</v>
      </c>
      <c r="BD90" s="199">
        <v>26.99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26.99</v>
      </c>
      <c r="BL90" s="8">
        <f t="shared" si="53"/>
        <v>0</v>
      </c>
      <c r="BM90" s="8">
        <f t="shared" si="54"/>
        <v>0</v>
      </c>
      <c r="BN90" s="8">
        <f t="shared" si="55"/>
        <v>26.99</v>
      </c>
      <c r="BO90" s="8">
        <f t="shared" si="56"/>
        <v>26.99</v>
      </c>
      <c r="BP90" s="139">
        <f t="shared" si="57"/>
        <v>-26.99</v>
      </c>
      <c r="BQ90" s="139">
        <f t="shared" si="58"/>
        <v>-26.99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980</v>
      </c>
      <c r="G91" s="16">
        <f>'[3]02'!G93</f>
        <v>0</v>
      </c>
      <c r="H91" s="17">
        <f t="shared" si="59"/>
        <v>1300</v>
      </c>
      <c r="I91" s="15">
        <f>'[3]02'!J93</f>
        <v>270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W91" s="199">
        <v>26.99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26.99</v>
      </c>
      <c r="BD91" s="199">
        <v>26.99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26.99</v>
      </c>
      <c r="BL91" s="8">
        <f t="shared" si="53"/>
        <v>0</v>
      </c>
      <c r="BM91" s="8">
        <f t="shared" si="54"/>
        <v>0</v>
      </c>
      <c r="BN91" s="8">
        <f t="shared" si="55"/>
        <v>26.99</v>
      </c>
      <c r="BO91" s="8">
        <f t="shared" si="56"/>
        <v>26.99</v>
      </c>
      <c r="BP91" s="139">
        <f t="shared" si="57"/>
        <v>-26.99</v>
      </c>
      <c r="BQ91" s="139">
        <f t="shared" si="58"/>
        <v>-26.99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980</v>
      </c>
      <c r="G92" s="16">
        <f>'[3]02'!G94</f>
        <v>0</v>
      </c>
      <c r="H92" s="17">
        <f t="shared" si="59"/>
        <v>1300</v>
      </c>
      <c r="I92" s="15">
        <f>'[3]02'!J94</f>
        <v>270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W92" s="199">
        <v>26.99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26.99</v>
      </c>
      <c r="BD92" s="199">
        <v>26.99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26.99</v>
      </c>
      <c r="BL92" s="8">
        <f t="shared" si="53"/>
        <v>0</v>
      </c>
      <c r="BM92" s="8">
        <f t="shared" si="54"/>
        <v>0</v>
      </c>
      <c r="BN92" s="8">
        <f t="shared" si="55"/>
        <v>26.99</v>
      </c>
      <c r="BO92" s="8">
        <f t="shared" si="56"/>
        <v>26.99</v>
      </c>
      <c r="BP92" s="139">
        <f t="shared" si="57"/>
        <v>-26.99</v>
      </c>
      <c r="BQ92" s="139">
        <f t="shared" si="58"/>
        <v>-26.99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980</v>
      </c>
      <c r="G93" s="16">
        <f>'[3]02'!G95</f>
        <v>0</v>
      </c>
      <c r="H93" s="17">
        <f t="shared" si="59"/>
        <v>1300</v>
      </c>
      <c r="I93" s="15">
        <f>'[3]02'!J95</f>
        <v>270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W93" s="199">
        <v>26.99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26.99</v>
      </c>
      <c r="BD93" s="199">
        <v>26.99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26.99</v>
      </c>
      <c r="BL93" s="8">
        <f t="shared" si="53"/>
        <v>0</v>
      </c>
      <c r="BM93" s="8">
        <f t="shared" si="54"/>
        <v>0</v>
      </c>
      <c r="BN93" s="8">
        <f t="shared" si="55"/>
        <v>26.99</v>
      </c>
      <c r="BO93" s="8">
        <f t="shared" si="56"/>
        <v>26.99</v>
      </c>
      <c r="BP93" s="139">
        <f t="shared" si="57"/>
        <v>-26.99</v>
      </c>
      <c r="BQ93" s="139">
        <f t="shared" si="58"/>
        <v>-26.99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980</v>
      </c>
      <c r="G94" s="16">
        <f>'[3]02'!G96</f>
        <v>0</v>
      </c>
      <c r="H94" s="17">
        <f t="shared" si="59"/>
        <v>1300</v>
      </c>
      <c r="I94" s="15">
        <f>'[3]02'!J96</f>
        <v>270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W94" s="199">
        <v>26.99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26.99</v>
      </c>
      <c r="BD94" s="199">
        <v>26.99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26.99</v>
      </c>
      <c r="BL94" s="8">
        <f t="shared" si="53"/>
        <v>0</v>
      </c>
      <c r="BM94" s="8">
        <f t="shared" si="54"/>
        <v>0</v>
      </c>
      <c r="BN94" s="8">
        <f t="shared" si="55"/>
        <v>26.99</v>
      </c>
      <c r="BO94" s="8">
        <f t="shared" si="56"/>
        <v>26.99</v>
      </c>
      <c r="BP94" s="139">
        <f t="shared" si="57"/>
        <v>-26.99</v>
      </c>
      <c r="BQ94" s="139">
        <f t="shared" si="58"/>
        <v>-26.99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980</v>
      </c>
      <c r="G95" s="16">
        <f>'[3]02'!G97</f>
        <v>0</v>
      </c>
      <c r="H95" s="17">
        <f t="shared" si="59"/>
        <v>1300</v>
      </c>
      <c r="I95" s="15">
        <f>'[3]02'!J97</f>
        <v>270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W95" s="199">
        <v>26.99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26.99</v>
      </c>
      <c r="BD95" s="199">
        <v>26.99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26.99</v>
      </c>
      <c r="BL95" s="8">
        <f t="shared" si="53"/>
        <v>0</v>
      </c>
      <c r="BM95" s="8">
        <f t="shared" si="54"/>
        <v>0</v>
      </c>
      <c r="BN95" s="8">
        <f t="shared" si="55"/>
        <v>26.99</v>
      </c>
      <c r="BO95" s="8">
        <f t="shared" si="56"/>
        <v>26.99</v>
      </c>
      <c r="BP95" s="139">
        <f t="shared" si="57"/>
        <v>-26.99</v>
      </c>
      <c r="BQ95" s="139">
        <f t="shared" si="58"/>
        <v>-26.99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980</v>
      </c>
      <c r="G96" s="16">
        <f>'[3]02'!G98</f>
        <v>0</v>
      </c>
      <c r="H96" s="17">
        <f t="shared" si="59"/>
        <v>1300</v>
      </c>
      <c r="I96" s="15">
        <f>'[3]02'!J98</f>
        <v>270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W96" s="199">
        <v>26.99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26.99</v>
      </c>
      <c r="BD96" s="199">
        <v>26.99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26.99</v>
      </c>
      <c r="BL96" s="8">
        <f t="shared" si="53"/>
        <v>0</v>
      </c>
      <c r="BM96" s="8">
        <f t="shared" si="54"/>
        <v>0</v>
      </c>
      <c r="BN96" s="8">
        <f t="shared" si="55"/>
        <v>26.99</v>
      </c>
      <c r="BO96" s="8">
        <f t="shared" si="56"/>
        <v>26.99</v>
      </c>
      <c r="BP96" s="139">
        <f t="shared" si="57"/>
        <v>-26.99</v>
      </c>
      <c r="BQ96" s="139">
        <f t="shared" si="58"/>
        <v>-26.99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980</v>
      </c>
      <c r="G97" s="16">
        <f>'[3]02'!G99</f>
        <v>0</v>
      </c>
      <c r="H97" s="17">
        <f t="shared" si="59"/>
        <v>1300</v>
      </c>
      <c r="I97" s="15">
        <f>'[3]02'!J99</f>
        <v>270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W97" s="199">
        <v>26.99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26.99</v>
      </c>
      <c r="BD97" s="199">
        <v>26.99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26.99</v>
      </c>
      <c r="BL97" s="8">
        <f t="shared" si="53"/>
        <v>0</v>
      </c>
      <c r="BM97" s="8">
        <f t="shared" si="54"/>
        <v>0</v>
      </c>
      <c r="BN97" s="8">
        <f t="shared" si="55"/>
        <v>26.99</v>
      </c>
      <c r="BO97" s="8">
        <f t="shared" si="56"/>
        <v>26.99</v>
      </c>
      <c r="BP97" s="139">
        <f t="shared" si="57"/>
        <v>-26.99</v>
      </c>
      <c r="BQ97" s="139">
        <f t="shared" si="58"/>
        <v>-26.99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980</v>
      </c>
      <c r="G98" s="16">
        <f>'[3]02'!G100</f>
        <v>0</v>
      </c>
      <c r="H98" s="17">
        <f t="shared" si="59"/>
        <v>1300</v>
      </c>
      <c r="I98" s="15">
        <f>'[3]02'!J100</f>
        <v>270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W98" s="199">
        <v>26.99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26.99</v>
      </c>
      <c r="BD98" s="199">
        <v>26.99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26.99</v>
      </c>
      <c r="BL98" s="8">
        <f t="shared" si="53"/>
        <v>0</v>
      </c>
      <c r="BM98" s="8">
        <f t="shared" si="54"/>
        <v>0</v>
      </c>
      <c r="BN98" s="8">
        <f t="shared" si="55"/>
        <v>26.99</v>
      </c>
      <c r="BO98" s="8">
        <f t="shared" si="56"/>
        <v>26.99</v>
      </c>
      <c r="BP98" s="139">
        <f t="shared" si="57"/>
        <v>-26.99</v>
      </c>
      <c r="BQ98" s="139">
        <f t="shared" si="58"/>
        <v>-26.99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0.64414500000000008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0.64414500000000008</v>
      </c>
      <c r="AE99" s="15">
        <f t="shared" si="62"/>
        <v>0.67622999999999978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0.67622999999999978</v>
      </c>
      <c r="AL99" s="15">
        <f t="shared" si="62"/>
        <v>5.1596250000000063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5.1596250000000063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0.64414500000000008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0.64414500000000008</v>
      </c>
      <c r="BD99" s="15">
        <f t="shared" si="62"/>
        <v>0.67622999999999978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0.67622999999999978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0.64414500000000008</v>
      </c>
      <c r="BO99" s="15">
        <f t="shared" si="63"/>
        <v>0.67622999999999978</v>
      </c>
      <c r="BP99" s="15">
        <f t="shared" si="63"/>
        <v>-0.64414500000000008</v>
      </c>
      <c r="BQ99" s="15">
        <f t="shared" si="63"/>
        <v>-0.67622999999999978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45201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45201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155</v>
      </c>
      <c r="E3">
        <f>PPCL!N3</f>
        <v>0</v>
      </c>
      <c r="F3">
        <f>B3+C3</f>
        <v>265</v>
      </c>
      <c r="G3">
        <f>D3+E3</f>
        <v>155</v>
      </c>
      <c r="H3" s="112"/>
      <c r="I3">
        <f>BRPL_EOD!AE3+BRPL_EOD!AF3</f>
        <v>43.96</v>
      </c>
      <c r="J3">
        <f>BYPL_EOD!AE3+BYPL_EOD!AF3</f>
        <v>24.97</v>
      </c>
      <c r="K3">
        <f>MES_EOD!AE3+MES_EOD!AF3</f>
        <v>9.42</v>
      </c>
      <c r="L3">
        <f>NDMC_EOD!AE3+NDMC_EOD!AF3</f>
        <v>46.66</v>
      </c>
      <c r="M3">
        <f>TPDDL_EOD!AE3+TPDDL_EOD!AF3</f>
        <v>30</v>
      </c>
      <c r="N3">
        <f t="shared" ref="N3:N66" si="0">SUM(I3:M3)</f>
        <v>155.01</v>
      </c>
      <c r="O3" s="112">
        <f t="shared" ref="O3:O66" si="1">G3-N3</f>
        <v>-9.9999999999909051E-3</v>
      </c>
      <c r="P3">
        <v>43.957164053932004</v>
      </c>
      <c r="Q3">
        <v>24.968389136184761</v>
      </c>
      <c r="R3">
        <v>9.4193922972711448</v>
      </c>
      <c r="S3">
        <v>46.656989871621185</v>
      </c>
      <c r="T3">
        <v>29.998064640990904</v>
      </c>
      <c r="U3" s="114">
        <f t="shared" ref="U3:U66" si="2">SUM(P3:T3)</f>
        <v>155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155</v>
      </c>
      <c r="E4">
        <f>PPCL!N4</f>
        <v>0</v>
      </c>
      <c r="F4">
        <f t="shared" ref="F4:F67" si="4">B4+C4</f>
        <v>265</v>
      </c>
      <c r="G4">
        <f t="shared" ref="G4:G67" si="5">D4+E4</f>
        <v>155</v>
      </c>
      <c r="H4" s="112"/>
      <c r="I4">
        <f>BRPL_EOD!AE4+BRPL_EOD!AF4</f>
        <v>43.96</v>
      </c>
      <c r="J4">
        <f>BYPL_EOD!AE4+BYPL_EOD!AF4</f>
        <v>24.97</v>
      </c>
      <c r="K4">
        <f>MES_EOD!AE4+MES_EOD!AF4</f>
        <v>9.42</v>
      </c>
      <c r="L4">
        <f>NDMC_EOD!AE4+NDMC_EOD!AF4</f>
        <v>46.66</v>
      </c>
      <c r="M4">
        <f>TPDDL_EOD!AE4+TPDDL_EOD!AF4</f>
        <v>30</v>
      </c>
      <c r="N4">
        <f t="shared" si="0"/>
        <v>155.01</v>
      </c>
      <c r="O4" s="112">
        <f t="shared" si="1"/>
        <v>-9.9999999999909051E-3</v>
      </c>
      <c r="P4">
        <v>43.957164053932004</v>
      </c>
      <c r="Q4">
        <v>24.968389136184761</v>
      </c>
      <c r="R4">
        <v>9.4193922972711448</v>
      </c>
      <c r="S4">
        <v>46.656989871621185</v>
      </c>
      <c r="T4">
        <v>29.998064640990904</v>
      </c>
      <c r="U4" s="114">
        <f t="shared" si="2"/>
        <v>155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155</v>
      </c>
      <c r="E5">
        <f>PPCL!N5</f>
        <v>0</v>
      </c>
      <c r="F5">
        <f t="shared" si="4"/>
        <v>265</v>
      </c>
      <c r="G5">
        <f t="shared" si="5"/>
        <v>155</v>
      </c>
      <c r="H5" s="112"/>
      <c r="I5">
        <f>BRPL_EOD!AE5+BRPL_EOD!AF5</f>
        <v>43.96</v>
      </c>
      <c r="J5">
        <f>BYPL_EOD!AE5+BYPL_EOD!AF5</f>
        <v>24.97</v>
      </c>
      <c r="K5">
        <f>MES_EOD!AE5+MES_EOD!AF5</f>
        <v>9.42</v>
      </c>
      <c r="L5">
        <f>NDMC_EOD!AE5+NDMC_EOD!AF5</f>
        <v>46.66</v>
      </c>
      <c r="M5">
        <f>TPDDL_EOD!AE5+TPDDL_EOD!AF5</f>
        <v>30</v>
      </c>
      <c r="N5">
        <f t="shared" si="0"/>
        <v>155.01</v>
      </c>
      <c r="O5" s="112">
        <f t="shared" si="1"/>
        <v>-9.9999999999909051E-3</v>
      </c>
      <c r="P5">
        <v>43.957164053932004</v>
      </c>
      <c r="Q5">
        <v>24.968389136184761</v>
      </c>
      <c r="R5">
        <v>9.4193922972711448</v>
      </c>
      <c r="S5">
        <v>46.656989871621185</v>
      </c>
      <c r="T5">
        <v>29.998064640990904</v>
      </c>
      <c r="U5" s="114">
        <f t="shared" si="2"/>
        <v>155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155</v>
      </c>
      <c r="E6">
        <f>PPCL!N6</f>
        <v>0</v>
      </c>
      <c r="F6">
        <f t="shared" si="4"/>
        <v>265</v>
      </c>
      <c r="G6">
        <f t="shared" si="5"/>
        <v>155</v>
      </c>
      <c r="H6" s="112"/>
      <c r="I6">
        <f>BRPL_EOD!AE6+BRPL_EOD!AF6</f>
        <v>43.96</v>
      </c>
      <c r="J6">
        <f>BYPL_EOD!AE6+BYPL_EOD!AF6</f>
        <v>24.97</v>
      </c>
      <c r="K6">
        <f>MES_EOD!AE6+MES_EOD!AF6</f>
        <v>9.42</v>
      </c>
      <c r="L6">
        <f>NDMC_EOD!AE6+NDMC_EOD!AF6</f>
        <v>46.66</v>
      </c>
      <c r="M6">
        <f>TPDDL_EOD!AE6+TPDDL_EOD!AF6</f>
        <v>30</v>
      </c>
      <c r="N6">
        <f t="shared" si="0"/>
        <v>155.01</v>
      </c>
      <c r="O6" s="112">
        <f t="shared" si="1"/>
        <v>-9.9999999999909051E-3</v>
      </c>
      <c r="P6">
        <v>43.957164053932004</v>
      </c>
      <c r="Q6">
        <v>24.968389136184761</v>
      </c>
      <c r="R6">
        <v>9.4193922972711448</v>
      </c>
      <c r="S6">
        <v>46.656989871621185</v>
      </c>
      <c r="T6">
        <v>29.998064640990904</v>
      </c>
      <c r="U6" s="114">
        <f t="shared" si="2"/>
        <v>155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155</v>
      </c>
      <c r="E7">
        <f>PPCL!N7</f>
        <v>0</v>
      </c>
      <c r="F7">
        <f t="shared" si="4"/>
        <v>265</v>
      </c>
      <c r="G7">
        <f t="shared" si="5"/>
        <v>155</v>
      </c>
      <c r="H7" s="112"/>
      <c r="I7">
        <f>BRPL_EOD!AE7+BRPL_EOD!AF7</f>
        <v>43.96</v>
      </c>
      <c r="J7">
        <f>BYPL_EOD!AE7+BYPL_EOD!AF7</f>
        <v>24.97</v>
      </c>
      <c r="K7">
        <f>MES_EOD!AE7+MES_EOD!AF7</f>
        <v>9.42</v>
      </c>
      <c r="L7">
        <f>NDMC_EOD!AE7+NDMC_EOD!AF7</f>
        <v>46.66</v>
      </c>
      <c r="M7">
        <f>TPDDL_EOD!AE7+TPDDL_EOD!AF7</f>
        <v>30</v>
      </c>
      <c r="N7">
        <f t="shared" si="0"/>
        <v>155.01</v>
      </c>
      <c r="O7" s="112">
        <f t="shared" si="1"/>
        <v>-9.9999999999909051E-3</v>
      </c>
      <c r="P7">
        <v>43.957164053932004</v>
      </c>
      <c r="Q7">
        <v>24.968389136184761</v>
      </c>
      <c r="R7">
        <v>9.4193922972711448</v>
      </c>
      <c r="S7">
        <v>46.656989871621185</v>
      </c>
      <c r="T7">
        <v>29.998064640990904</v>
      </c>
      <c r="U7" s="114">
        <f t="shared" si="2"/>
        <v>155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155</v>
      </c>
      <c r="E8">
        <f>PPCL!N8</f>
        <v>0</v>
      </c>
      <c r="F8">
        <f t="shared" si="4"/>
        <v>265</v>
      </c>
      <c r="G8">
        <f t="shared" si="5"/>
        <v>155</v>
      </c>
      <c r="H8" s="112"/>
      <c r="I8">
        <f>BRPL_EOD!AE8+BRPL_EOD!AF8</f>
        <v>43.96</v>
      </c>
      <c r="J8">
        <f>BYPL_EOD!AE8+BYPL_EOD!AF8</f>
        <v>24.97</v>
      </c>
      <c r="K8">
        <f>MES_EOD!AE8+MES_EOD!AF8</f>
        <v>9.42</v>
      </c>
      <c r="L8">
        <f>NDMC_EOD!AE8+NDMC_EOD!AF8</f>
        <v>46.66</v>
      </c>
      <c r="M8">
        <f>TPDDL_EOD!AE8+TPDDL_EOD!AF8</f>
        <v>30</v>
      </c>
      <c r="N8">
        <f t="shared" si="0"/>
        <v>155.01</v>
      </c>
      <c r="O8" s="112">
        <f t="shared" si="1"/>
        <v>-9.9999999999909051E-3</v>
      </c>
      <c r="P8">
        <v>43.957164053932004</v>
      </c>
      <c r="Q8">
        <v>24.968389136184761</v>
      </c>
      <c r="R8">
        <v>9.4193922972711448</v>
      </c>
      <c r="S8">
        <v>46.656989871621185</v>
      </c>
      <c r="T8">
        <v>29.998064640990904</v>
      </c>
      <c r="U8" s="114">
        <f t="shared" si="2"/>
        <v>155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155</v>
      </c>
      <c r="E9">
        <f>PPCL!N9</f>
        <v>0</v>
      </c>
      <c r="F9">
        <f t="shared" si="4"/>
        <v>265</v>
      </c>
      <c r="G9">
        <f t="shared" si="5"/>
        <v>155</v>
      </c>
      <c r="H9" s="112"/>
      <c r="I9">
        <f>BRPL_EOD!AE9+BRPL_EOD!AF9</f>
        <v>43.96</v>
      </c>
      <c r="J9">
        <f>BYPL_EOD!AE9+BYPL_EOD!AF9</f>
        <v>24.97</v>
      </c>
      <c r="K9">
        <f>MES_EOD!AE9+MES_EOD!AF9</f>
        <v>9.42</v>
      </c>
      <c r="L9">
        <f>NDMC_EOD!AE9+NDMC_EOD!AF9</f>
        <v>46.66</v>
      </c>
      <c r="M9">
        <f>TPDDL_EOD!AE9+TPDDL_EOD!AF9</f>
        <v>30</v>
      </c>
      <c r="N9">
        <f t="shared" si="0"/>
        <v>155.01</v>
      </c>
      <c r="O9" s="112">
        <f t="shared" si="1"/>
        <v>-9.9999999999909051E-3</v>
      </c>
      <c r="P9">
        <v>43.957164053932004</v>
      </c>
      <c r="Q9">
        <v>24.968389136184761</v>
      </c>
      <c r="R9">
        <v>9.4193922972711448</v>
      </c>
      <c r="S9">
        <v>46.656989871621185</v>
      </c>
      <c r="T9">
        <v>29.998064640990904</v>
      </c>
      <c r="U9" s="114">
        <f t="shared" si="2"/>
        <v>155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155</v>
      </c>
      <c r="E10">
        <f>PPCL!N10</f>
        <v>0</v>
      </c>
      <c r="F10">
        <f t="shared" si="4"/>
        <v>265</v>
      </c>
      <c r="G10">
        <f t="shared" si="5"/>
        <v>155</v>
      </c>
      <c r="H10" s="112"/>
      <c r="I10">
        <f>BRPL_EOD!AE10+BRPL_EOD!AF10</f>
        <v>43.96</v>
      </c>
      <c r="J10">
        <f>BYPL_EOD!AE10+BYPL_EOD!AF10</f>
        <v>24.97</v>
      </c>
      <c r="K10">
        <f>MES_EOD!AE10+MES_EOD!AF10</f>
        <v>9.42</v>
      </c>
      <c r="L10">
        <f>NDMC_EOD!AE10+NDMC_EOD!AF10</f>
        <v>46.66</v>
      </c>
      <c r="M10">
        <f>TPDDL_EOD!AE10+TPDDL_EOD!AF10</f>
        <v>30</v>
      </c>
      <c r="N10">
        <f t="shared" si="0"/>
        <v>155.01</v>
      </c>
      <c r="O10" s="112">
        <f t="shared" si="1"/>
        <v>-9.9999999999909051E-3</v>
      </c>
      <c r="P10">
        <v>43.957164053932004</v>
      </c>
      <c r="Q10">
        <v>24.968389136184761</v>
      </c>
      <c r="R10">
        <v>9.4193922972711448</v>
      </c>
      <c r="S10">
        <v>46.656989871621185</v>
      </c>
      <c r="T10">
        <v>29.998064640990904</v>
      </c>
      <c r="U10" s="114">
        <f t="shared" si="2"/>
        <v>155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155</v>
      </c>
      <c r="E11">
        <f>PPCL!N11</f>
        <v>0</v>
      </c>
      <c r="F11">
        <f t="shared" si="4"/>
        <v>265</v>
      </c>
      <c r="G11">
        <f t="shared" si="5"/>
        <v>155</v>
      </c>
      <c r="H11" s="112"/>
      <c r="I11">
        <f>BRPL_EOD!AE11+BRPL_EOD!AF11</f>
        <v>43.96</v>
      </c>
      <c r="J11">
        <f>BYPL_EOD!AE11+BYPL_EOD!AF11</f>
        <v>24.97</v>
      </c>
      <c r="K11">
        <f>MES_EOD!AE11+MES_EOD!AF11</f>
        <v>9.42</v>
      </c>
      <c r="L11">
        <f>NDMC_EOD!AE11+NDMC_EOD!AF11</f>
        <v>46.66</v>
      </c>
      <c r="M11">
        <f>TPDDL_EOD!AE11+TPDDL_EOD!AF11</f>
        <v>30</v>
      </c>
      <c r="N11">
        <f t="shared" si="0"/>
        <v>155.01</v>
      </c>
      <c r="O11" s="112">
        <f t="shared" si="1"/>
        <v>-9.9999999999909051E-3</v>
      </c>
      <c r="P11">
        <v>43.957164053932004</v>
      </c>
      <c r="Q11">
        <v>24.968389136184761</v>
      </c>
      <c r="R11">
        <v>9.4193922972711448</v>
      </c>
      <c r="S11">
        <v>46.656989871621185</v>
      </c>
      <c r="T11">
        <v>29.998064640990904</v>
      </c>
      <c r="U11" s="114">
        <f t="shared" si="2"/>
        <v>155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155</v>
      </c>
      <c r="E12">
        <f>PPCL!N12</f>
        <v>0</v>
      </c>
      <c r="F12">
        <f t="shared" si="4"/>
        <v>265</v>
      </c>
      <c r="G12">
        <f t="shared" si="5"/>
        <v>155</v>
      </c>
      <c r="H12" s="112"/>
      <c r="I12">
        <f>BRPL_EOD!AE12+BRPL_EOD!AF12</f>
        <v>43.96</v>
      </c>
      <c r="J12">
        <f>BYPL_EOD!AE12+BYPL_EOD!AF12</f>
        <v>24.97</v>
      </c>
      <c r="K12">
        <f>MES_EOD!AE12+MES_EOD!AF12</f>
        <v>9.42</v>
      </c>
      <c r="L12">
        <f>NDMC_EOD!AE12+NDMC_EOD!AF12</f>
        <v>46.66</v>
      </c>
      <c r="M12">
        <f>TPDDL_EOD!AE12+TPDDL_EOD!AF12</f>
        <v>30</v>
      </c>
      <c r="N12">
        <f t="shared" si="0"/>
        <v>155.01</v>
      </c>
      <c r="O12" s="112">
        <f t="shared" si="1"/>
        <v>-9.9999999999909051E-3</v>
      </c>
      <c r="P12">
        <v>43.957164053932004</v>
      </c>
      <c r="Q12">
        <v>24.968389136184761</v>
      </c>
      <c r="R12">
        <v>9.4193922972711448</v>
      </c>
      <c r="S12">
        <v>46.656989871621185</v>
      </c>
      <c r="T12">
        <v>29.998064640990904</v>
      </c>
      <c r="U12" s="114">
        <f t="shared" si="2"/>
        <v>155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155</v>
      </c>
      <c r="E13">
        <f>PPCL!N13</f>
        <v>0</v>
      </c>
      <c r="F13">
        <f t="shared" si="4"/>
        <v>265</v>
      </c>
      <c r="G13">
        <f t="shared" si="5"/>
        <v>155</v>
      </c>
      <c r="H13" s="112"/>
      <c r="I13">
        <f>BRPL_EOD!AE13+BRPL_EOD!AF13</f>
        <v>43.96</v>
      </c>
      <c r="J13">
        <f>BYPL_EOD!AE13+BYPL_EOD!AF13</f>
        <v>24.97</v>
      </c>
      <c r="K13">
        <f>MES_EOD!AE13+MES_EOD!AF13</f>
        <v>9.42</v>
      </c>
      <c r="L13">
        <f>NDMC_EOD!AE13+NDMC_EOD!AF13</f>
        <v>46.66</v>
      </c>
      <c r="M13">
        <f>TPDDL_EOD!AE13+TPDDL_EOD!AF13</f>
        <v>30</v>
      </c>
      <c r="N13">
        <f t="shared" si="0"/>
        <v>155.01</v>
      </c>
      <c r="O13" s="112">
        <f t="shared" si="1"/>
        <v>-9.9999999999909051E-3</v>
      </c>
      <c r="P13">
        <v>43.957164053932004</v>
      </c>
      <c r="Q13">
        <v>24.968389136184761</v>
      </c>
      <c r="R13">
        <v>9.4193922972711448</v>
      </c>
      <c r="S13">
        <v>46.656989871621185</v>
      </c>
      <c r="T13">
        <v>29.998064640990904</v>
      </c>
      <c r="U13" s="114">
        <f t="shared" si="2"/>
        <v>155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155</v>
      </c>
      <c r="E14">
        <f>PPCL!N14</f>
        <v>0</v>
      </c>
      <c r="F14">
        <f t="shared" si="4"/>
        <v>265</v>
      </c>
      <c r="G14">
        <f t="shared" si="5"/>
        <v>155</v>
      </c>
      <c r="H14" s="112"/>
      <c r="I14">
        <f>BRPL_EOD!AE14+BRPL_EOD!AF14</f>
        <v>43.96</v>
      </c>
      <c r="J14">
        <f>BYPL_EOD!AE14+BYPL_EOD!AF14</f>
        <v>24.97</v>
      </c>
      <c r="K14">
        <f>MES_EOD!AE14+MES_EOD!AF14</f>
        <v>9.42</v>
      </c>
      <c r="L14">
        <f>NDMC_EOD!AE14+NDMC_EOD!AF14</f>
        <v>46.66</v>
      </c>
      <c r="M14">
        <f>TPDDL_EOD!AE14+TPDDL_EOD!AF14</f>
        <v>30</v>
      </c>
      <c r="N14">
        <f t="shared" si="0"/>
        <v>155.01</v>
      </c>
      <c r="O14" s="112">
        <f t="shared" si="1"/>
        <v>-9.9999999999909051E-3</v>
      </c>
      <c r="P14">
        <v>43.957164053932004</v>
      </c>
      <c r="Q14">
        <v>24.968389136184761</v>
      </c>
      <c r="R14">
        <v>9.4193922972711448</v>
      </c>
      <c r="S14">
        <v>46.656989871621185</v>
      </c>
      <c r="T14">
        <v>29.998064640990904</v>
      </c>
      <c r="U14" s="114">
        <f t="shared" si="2"/>
        <v>155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155</v>
      </c>
      <c r="E15">
        <f>PPCL!N15</f>
        <v>0</v>
      </c>
      <c r="F15">
        <f t="shared" si="4"/>
        <v>265</v>
      </c>
      <c r="G15">
        <f t="shared" si="5"/>
        <v>155</v>
      </c>
      <c r="H15" s="112"/>
      <c r="I15">
        <f>BRPL_EOD!AE15+BRPL_EOD!AF15</f>
        <v>43.96</v>
      </c>
      <c r="J15">
        <f>BYPL_EOD!AE15+BYPL_EOD!AF15</f>
        <v>24.97</v>
      </c>
      <c r="K15">
        <f>MES_EOD!AE15+MES_EOD!AF15</f>
        <v>9.42</v>
      </c>
      <c r="L15">
        <f>NDMC_EOD!AE15+NDMC_EOD!AF15</f>
        <v>46.66</v>
      </c>
      <c r="M15">
        <f>TPDDL_EOD!AE15+TPDDL_EOD!AF15</f>
        <v>30</v>
      </c>
      <c r="N15">
        <f t="shared" si="0"/>
        <v>155.01</v>
      </c>
      <c r="O15" s="112">
        <f t="shared" si="1"/>
        <v>-9.9999999999909051E-3</v>
      </c>
      <c r="P15">
        <v>43.957164053932004</v>
      </c>
      <c r="Q15">
        <v>24.968389136184761</v>
      </c>
      <c r="R15">
        <v>9.4193922972711448</v>
      </c>
      <c r="S15">
        <v>46.656989871621185</v>
      </c>
      <c r="T15">
        <v>29.998064640990904</v>
      </c>
      <c r="U15" s="114">
        <f t="shared" si="2"/>
        <v>155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155</v>
      </c>
      <c r="E16">
        <f>PPCL!N16</f>
        <v>0</v>
      </c>
      <c r="F16">
        <f t="shared" si="4"/>
        <v>265</v>
      </c>
      <c r="G16">
        <f t="shared" si="5"/>
        <v>155</v>
      </c>
      <c r="H16" s="112"/>
      <c r="I16">
        <f>BRPL_EOD!AE16+BRPL_EOD!AF16</f>
        <v>43.96</v>
      </c>
      <c r="J16">
        <f>BYPL_EOD!AE16+BYPL_EOD!AF16</f>
        <v>24.97</v>
      </c>
      <c r="K16">
        <f>MES_EOD!AE16+MES_EOD!AF16</f>
        <v>9.42</v>
      </c>
      <c r="L16">
        <f>NDMC_EOD!AE16+NDMC_EOD!AF16</f>
        <v>46.66</v>
      </c>
      <c r="M16">
        <f>TPDDL_EOD!AE16+TPDDL_EOD!AF16</f>
        <v>30</v>
      </c>
      <c r="N16">
        <f t="shared" si="0"/>
        <v>155.01</v>
      </c>
      <c r="O16" s="112">
        <f t="shared" si="1"/>
        <v>-9.9999999999909051E-3</v>
      </c>
      <c r="P16">
        <v>43.957164053932004</v>
      </c>
      <c r="Q16">
        <v>24.968389136184761</v>
      </c>
      <c r="R16">
        <v>9.4193922972711448</v>
      </c>
      <c r="S16">
        <v>46.656989871621185</v>
      </c>
      <c r="T16">
        <v>29.998064640990904</v>
      </c>
      <c r="U16" s="114">
        <f t="shared" si="2"/>
        <v>155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155</v>
      </c>
      <c r="E17">
        <f>PPCL!N17</f>
        <v>0</v>
      </c>
      <c r="F17">
        <f t="shared" si="4"/>
        <v>265</v>
      </c>
      <c r="G17">
        <f t="shared" si="5"/>
        <v>155</v>
      </c>
      <c r="H17" s="112"/>
      <c r="I17">
        <f>BRPL_EOD!AE17+BRPL_EOD!AF17</f>
        <v>43.96</v>
      </c>
      <c r="J17">
        <f>BYPL_EOD!AE17+BYPL_EOD!AF17</f>
        <v>24.97</v>
      </c>
      <c r="K17">
        <f>MES_EOD!AE17+MES_EOD!AF17</f>
        <v>9.42</v>
      </c>
      <c r="L17">
        <f>NDMC_EOD!AE17+NDMC_EOD!AF17</f>
        <v>46.66</v>
      </c>
      <c r="M17">
        <f>TPDDL_EOD!AE17+TPDDL_EOD!AF17</f>
        <v>30</v>
      </c>
      <c r="N17">
        <f t="shared" si="0"/>
        <v>155.01</v>
      </c>
      <c r="O17" s="112">
        <f t="shared" si="1"/>
        <v>-9.9999999999909051E-3</v>
      </c>
      <c r="P17">
        <v>43.957164053932004</v>
      </c>
      <c r="Q17">
        <v>24.968389136184761</v>
      </c>
      <c r="R17">
        <v>9.4193922972711448</v>
      </c>
      <c r="S17">
        <v>46.656989871621185</v>
      </c>
      <c r="T17">
        <v>29.998064640990904</v>
      </c>
      <c r="U17" s="114">
        <f t="shared" si="2"/>
        <v>155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155</v>
      </c>
      <c r="E18">
        <f>PPCL!N18</f>
        <v>0</v>
      </c>
      <c r="F18">
        <f t="shared" si="4"/>
        <v>265</v>
      </c>
      <c r="G18">
        <f t="shared" si="5"/>
        <v>155</v>
      </c>
      <c r="H18" s="112"/>
      <c r="I18">
        <f>BRPL_EOD!AE18+BRPL_EOD!AF18</f>
        <v>43.96</v>
      </c>
      <c r="J18">
        <f>BYPL_EOD!AE18+BYPL_EOD!AF18</f>
        <v>24.97</v>
      </c>
      <c r="K18">
        <f>MES_EOD!AE18+MES_EOD!AF18</f>
        <v>9.42</v>
      </c>
      <c r="L18">
        <f>NDMC_EOD!AE18+NDMC_EOD!AF18</f>
        <v>46.66</v>
      </c>
      <c r="M18">
        <f>TPDDL_EOD!AE18+TPDDL_EOD!AF18</f>
        <v>30</v>
      </c>
      <c r="N18">
        <f t="shared" si="0"/>
        <v>155.01</v>
      </c>
      <c r="O18" s="112">
        <f t="shared" si="1"/>
        <v>-9.9999999999909051E-3</v>
      </c>
      <c r="P18">
        <v>43.957164053932004</v>
      </c>
      <c r="Q18">
        <v>24.968389136184761</v>
      </c>
      <c r="R18">
        <v>9.4193922972711448</v>
      </c>
      <c r="S18">
        <v>46.656989871621185</v>
      </c>
      <c r="T18">
        <v>29.998064640990904</v>
      </c>
      <c r="U18" s="114">
        <f t="shared" si="2"/>
        <v>155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158</v>
      </c>
      <c r="E19">
        <f>PPCL!N19</f>
        <v>0</v>
      </c>
      <c r="F19">
        <f t="shared" si="4"/>
        <v>265</v>
      </c>
      <c r="G19">
        <f t="shared" si="5"/>
        <v>158</v>
      </c>
      <c r="H19" s="112"/>
      <c r="I19">
        <f>BRPL_EOD!AE19+BRPL_EOD!AF19</f>
        <v>43.96</v>
      </c>
      <c r="J19">
        <f>BYPL_EOD!AE19+BYPL_EOD!AF19</f>
        <v>24.97</v>
      </c>
      <c r="K19">
        <f>MES_EOD!AE19+MES_EOD!AF19</f>
        <v>9.42</v>
      </c>
      <c r="L19">
        <f>NDMC_EOD!AE19+NDMC_EOD!AF19</f>
        <v>46.66</v>
      </c>
      <c r="M19">
        <f>TPDDL_EOD!AE19+TPDDL_EOD!AF19</f>
        <v>30</v>
      </c>
      <c r="N19">
        <f t="shared" si="0"/>
        <v>155.01</v>
      </c>
      <c r="O19" s="112">
        <f t="shared" si="1"/>
        <v>2.9900000000000091</v>
      </c>
      <c r="P19">
        <v>44.807947874330694</v>
      </c>
      <c r="Q19">
        <v>25.451648280756082</v>
      </c>
      <c r="R19">
        <v>9.6017031159280055</v>
      </c>
      <c r="S19">
        <v>47.560028385265468</v>
      </c>
      <c r="T19">
        <v>30.578672343719763</v>
      </c>
      <c r="U19" s="114">
        <f t="shared" si="2"/>
        <v>158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158</v>
      </c>
      <c r="E20">
        <f>PPCL!N20</f>
        <v>0</v>
      </c>
      <c r="F20">
        <f t="shared" si="4"/>
        <v>265</v>
      </c>
      <c r="G20">
        <f t="shared" si="5"/>
        <v>158</v>
      </c>
      <c r="H20" s="112"/>
      <c r="I20">
        <f>BRPL_EOD!AE20+BRPL_EOD!AF20</f>
        <v>43.96</v>
      </c>
      <c r="J20">
        <f>BYPL_EOD!AE20+BYPL_EOD!AF20</f>
        <v>24.97</v>
      </c>
      <c r="K20">
        <f>MES_EOD!AE20+MES_EOD!AF20</f>
        <v>9.42</v>
      </c>
      <c r="L20">
        <f>NDMC_EOD!AE20+NDMC_EOD!AF20</f>
        <v>46.66</v>
      </c>
      <c r="M20">
        <f>TPDDL_EOD!AE20+TPDDL_EOD!AF20</f>
        <v>30</v>
      </c>
      <c r="N20">
        <f t="shared" si="0"/>
        <v>155.01</v>
      </c>
      <c r="O20" s="112">
        <f t="shared" si="1"/>
        <v>2.9900000000000091</v>
      </c>
      <c r="P20">
        <v>44.807947874330694</v>
      </c>
      <c r="Q20">
        <v>25.451648280756082</v>
      </c>
      <c r="R20">
        <v>9.6017031159280055</v>
      </c>
      <c r="S20">
        <v>47.560028385265468</v>
      </c>
      <c r="T20">
        <v>30.578672343719763</v>
      </c>
      <c r="U20" s="114">
        <f t="shared" si="2"/>
        <v>158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158</v>
      </c>
      <c r="E21">
        <f>PPCL!N21</f>
        <v>0</v>
      </c>
      <c r="F21">
        <f t="shared" si="4"/>
        <v>265</v>
      </c>
      <c r="G21">
        <f t="shared" si="5"/>
        <v>158</v>
      </c>
      <c r="H21" s="112"/>
      <c r="I21">
        <f>BRPL_EOD!AE21+BRPL_EOD!AF21</f>
        <v>43.96</v>
      </c>
      <c r="J21">
        <f>BYPL_EOD!AE21+BYPL_EOD!AF21</f>
        <v>24.97</v>
      </c>
      <c r="K21">
        <f>MES_EOD!AE21+MES_EOD!AF21</f>
        <v>9.42</v>
      </c>
      <c r="L21">
        <f>NDMC_EOD!AE21+NDMC_EOD!AF21</f>
        <v>46.66</v>
      </c>
      <c r="M21">
        <f>TPDDL_EOD!AE21+TPDDL_EOD!AF21</f>
        <v>30</v>
      </c>
      <c r="N21">
        <f t="shared" si="0"/>
        <v>155.01</v>
      </c>
      <c r="O21" s="112">
        <f t="shared" si="1"/>
        <v>2.9900000000000091</v>
      </c>
      <c r="P21">
        <v>44.807947874330694</v>
      </c>
      <c r="Q21">
        <v>25.451648280756082</v>
      </c>
      <c r="R21">
        <v>9.6017031159280055</v>
      </c>
      <c r="S21">
        <v>47.560028385265468</v>
      </c>
      <c r="T21">
        <v>30.578672343719763</v>
      </c>
      <c r="U21" s="114">
        <f t="shared" si="2"/>
        <v>158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158</v>
      </c>
      <c r="E22">
        <f>PPCL!N22</f>
        <v>0</v>
      </c>
      <c r="F22">
        <f t="shared" si="4"/>
        <v>265</v>
      </c>
      <c r="G22">
        <f t="shared" si="5"/>
        <v>158</v>
      </c>
      <c r="H22" s="112"/>
      <c r="I22">
        <f>BRPL_EOD!AE22+BRPL_EOD!AF22</f>
        <v>43.96</v>
      </c>
      <c r="J22">
        <f>BYPL_EOD!AE22+BYPL_EOD!AF22</f>
        <v>24.97</v>
      </c>
      <c r="K22">
        <f>MES_EOD!AE22+MES_EOD!AF22</f>
        <v>9.42</v>
      </c>
      <c r="L22">
        <f>NDMC_EOD!AE22+NDMC_EOD!AF22</f>
        <v>46.66</v>
      </c>
      <c r="M22">
        <f>TPDDL_EOD!AE22+TPDDL_EOD!AF22</f>
        <v>30</v>
      </c>
      <c r="N22">
        <f t="shared" si="0"/>
        <v>155.01</v>
      </c>
      <c r="O22" s="112">
        <f t="shared" si="1"/>
        <v>2.9900000000000091</v>
      </c>
      <c r="P22">
        <v>44.807947874330694</v>
      </c>
      <c r="Q22">
        <v>25.451648280756082</v>
      </c>
      <c r="R22">
        <v>9.6017031159280055</v>
      </c>
      <c r="S22">
        <v>47.560028385265468</v>
      </c>
      <c r="T22">
        <v>30.578672343719763</v>
      </c>
      <c r="U22" s="114">
        <f t="shared" si="2"/>
        <v>158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158</v>
      </c>
      <c r="E23">
        <f>PPCL!N23</f>
        <v>0</v>
      </c>
      <c r="F23">
        <f t="shared" si="4"/>
        <v>265</v>
      </c>
      <c r="G23">
        <f t="shared" si="5"/>
        <v>158</v>
      </c>
      <c r="H23" s="112"/>
      <c r="I23">
        <f>BRPL_EOD!AE23+BRPL_EOD!AF23</f>
        <v>43.96</v>
      </c>
      <c r="J23">
        <f>BYPL_EOD!AE23+BYPL_EOD!AF23</f>
        <v>24.97</v>
      </c>
      <c r="K23">
        <f>MES_EOD!AE23+MES_EOD!AF23</f>
        <v>9.42</v>
      </c>
      <c r="L23">
        <f>NDMC_EOD!AE23+NDMC_EOD!AF23</f>
        <v>46.66</v>
      </c>
      <c r="M23">
        <f>TPDDL_EOD!AE23+TPDDL_EOD!AF23</f>
        <v>30</v>
      </c>
      <c r="N23">
        <f t="shared" si="0"/>
        <v>155.01</v>
      </c>
      <c r="O23" s="112">
        <f t="shared" si="1"/>
        <v>2.9900000000000091</v>
      </c>
      <c r="P23">
        <v>44.807947874330694</v>
      </c>
      <c r="Q23">
        <v>25.451648280756082</v>
      </c>
      <c r="R23">
        <v>9.6017031159280055</v>
      </c>
      <c r="S23">
        <v>47.560028385265468</v>
      </c>
      <c r="T23">
        <v>30.578672343719763</v>
      </c>
      <c r="U23" s="114">
        <f t="shared" si="2"/>
        <v>158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158</v>
      </c>
      <c r="E24">
        <f>PPCL!N24</f>
        <v>0</v>
      </c>
      <c r="F24">
        <f t="shared" si="4"/>
        <v>265</v>
      </c>
      <c r="G24">
        <f t="shared" si="5"/>
        <v>158</v>
      </c>
      <c r="H24" s="112"/>
      <c r="I24">
        <f>BRPL_EOD!AE24+BRPL_EOD!AF24</f>
        <v>44.82</v>
      </c>
      <c r="J24">
        <f>BYPL_EOD!AE24+BYPL_EOD!AF24</f>
        <v>25.46</v>
      </c>
      <c r="K24">
        <f>MES_EOD!AE24+MES_EOD!AF24</f>
        <v>9.6</v>
      </c>
      <c r="L24">
        <f>NDMC_EOD!AE24+NDMC_EOD!AF24</f>
        <v>47.58</v>
      </c>
      <c r="M24">
        <f>TPDDL_EOD!AE24+TPDDL_EOD!AF24</f>
        <v>30.54</v>
      </c>
      <c r="N24">
        <f t="shared" si="0"/>
        <v>158</v>
      </c>
      <c r="O24" s="112">
        <f t="shared" si="1"/>
        <v>0</v>
      </c>
      <c r="P24">
        <v>44.82</v>
      </c>
      <c r="Q24">
        <v>25.46</v>
      </c>
      <c r="R24">
        <v>9.6</v>
      </c>
      <c r="S24">
        <v>47.58</v>
      </c>
      <c r="T24">
        <v>30.54</v>
      </c>
      <c r="U24" s="114">
        <f t="shared" si="2"/>
        <v>158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158</v>
      </c>
      <c r="E25">
        <f>PPCL!N25</f>
        <v>0</v>
      </c>
      <c r="F25">
        <f t="shared" si="4"/>
        <v>265</v>
      </c>
      <c r="G25">
        <f t="shared" si="5"/>
        <v>158</v>
      </c>
      <c r="H25" s="112"/>
      <c r="I25">
        <f>BRPL_EOD!AE25+BRPL_EOD!AF25</f>
        <v>44.82</v>
      </c>
      <c r="J25">
        <f>BYPL_EOD!AE25+BYPL_EOD!AF25</f>
        <v>25.46</v>
      </c>
      <c r="K25">
        <f>MES_EOD!AE25+MES_EOD!AF25</f>
        <v>9.6</v>
      </c>
      <c r="L25">
        <f>NDMC_EOD!AE25+NDMC_EOD!AF25</f>
        <v>47.58</v>
      </c>
      <c r="M25">
        <f>TPDDL_EOD!AE25+TPDDL_EOD!AF25</f>
        <v>30.54</v>
      </c>
      <c r="N25">
        <f t="shared" si="0"/>
        <v>158</v>
      </c>
      <c r="O25" s="112">
        <f t="shared" si="1"/>
        <v>0</v>
      </c>
      <c r="P25">
        <v>44.82</v>
      </c>
      <c r="Q25">
        <v>25.46</v>
      </c>
      <c r="R25">
        <v>9.6</v>
      </c>
      <c r="S25">
        <v>47.58</v>
      </c>
      <c r="T25">
        <v>30.54</v>
      </c>
      <c r="U25" s="114">
        <f t="shared" si="2"/>
        <v>158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158</v>
      </c>
      <c r="E26">
        <f>PPCL!N26</f>
        <v>0</v>
      </c>
      <c r="F26">
        <f t="shared" si="4"/>
        <v>265</v>
      </c>
      <c r="G26">
        <f t="shared" si="5"/>
        <v>158</v>
      </c>
      <c r="H26" s="112"/>
      <c r="I26">
        <f>BRPL_EOD!AE26+BRPL_EOD!AF26</f>
        <v>44.82</v>
      </c>
      <c r="J26">
        <f>BYPL_EOD!AE26+BYPL_EOD!AF26</f>
        <v>25.46</v>
      </c>
      <c r="K26">
        <f>MES_EOD!AE26+MES_EOD!AF26</f>
        <v>9.6</v>
      </c>
      <c r="L26">
        <f>NDMC_EOD!AE26+NDMC_EOD!AF26</f>
        <v>47.58</v>
      </c>
      <c r="M26">
        <f>TPDDL_EOD!AE26+TPDDL_EOD!AF26</f>
        <v>30.54</v>
      </c>
      <c r="N26">
        <f t="shared" si="0"/>
        <v>158</v>
      </c>
      <c r="O26" s="112">
        <f t="shared" si="1"/>
        <v>0</v>
      </c>
      <c r="P26">
        <v>44.82</v>
      </c>
      <c r="Q26">
        <v>25.46</v>
      </c>
      <c r="R26">
        <v>9.6</v>
      </c>
      <c r="S26">
        <v>47.58</v>
      </c>
      <c r="T26">
        <v>30.54</v>
      </c>
      <c r="U26" s="114">
        <f t="shared" si="2"/>
        <v>158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158</v>
      </c>
      <c r="E27">
        <f>PPCL!N27</f>
        <v>0</v>
      </c>
      <c r="F27">
        <f t="shared" si="4"/>
        <v>265</v>
      </c>
      <c r="G27">
        <f t="shared" si="5"/>
        <v>158</v>
      </c>
      <c r="H27" s="112"/>
      <c r="I27">
        <f>BRPL_EOD!AE27+BRPL_EOD!AF27</f>
        <v>44.82</v>
      </c>
      <c r="J27">
        <f>BYPL_EOD!AE27+BYPL_EOD!AF27</f>
        <v>25.46</v>
      </c>
      <c r="K27">
        <f>MES_EOD!AE27+MES_EOD!AF27</f>
        <v>9.6</v>
      </c>
      <c r="L27">
        <f>NDMC_EOD!AE27+NDMC_EOD!AF27</f>
        <v>47.58</v>
      </c>
      <c r="M27">
        <f>TPDDL_EOD!AE27+TPDDL_EOD!AF27</f>
        <v>30.54</v>
      </c>
      <c r="N27">
        <f t="shared" si="0"/>
        <v>158</v>
      </c>
      <c r="O27" s="112">
        <f t="shared" si="1"/>
        <v>0</v>
      </c>
      <c r="P27">
        <v>44.82</v>
      </c>
      <c r="Q27">
        <v>25.46</v>
      </c>
      <c r="R27">
        <v>9.6</v>
      </c>
      <c r="S27">
        <v>47.58</v>
      </c>
      <c r="T27">
        <v>30.54</v>
      </c>
      <c r="U27" s="114">
        <f t="shared" si="2"/>
        <v>158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158</v>
      </c>
      <c r="E28">
        <f>PPCL!N28</f>
        <v>0</v>
      </c>
      <c r="F28">
        <f t="shared" si="4"/>
        <v>265</v>
      </c>
      <c r="G28">
        <f t="shared" si="5"/>
        <v>158</v>
      </c>
      <c r="H28" s="112"/>
      <c r="I28">
        <f>BRPL_EOD!AE28+BRPL_EOD!AF28</f>
        <v>44.82</v>
      </c>
      <c r="J28">
        <f>BYPL_EOD!AE28+BYPL_EOD!AF28</f>
        <v>25.46</v>
      </c>
      <c r="K28">
        <f>MES_EOD!AE28+MES_EOD!AF28</f>
        <v>9.6</v>
      </c>
      <c r="L28">
        <f>NDMC_EOD!AE28+NDMC_EOD!AF28</f>
        <v>47.58</v>
      </c>
      <c r="M28">
        <f>TPDDL_EOD!AE28+TPDDL_EOD!AF28</f>
        <v>30.54</v>
      </c>
      <c r="N28">
        <f t="shared" si="0"/>
        <v>158</v>
      </c>
      <c r="O28" s="112">
        <f t="shared" si="1"/>
        <v>0</v>
      </c>
      <c r="P28">
        <v>44.82</v>
      </c>
      <c r="Q28">
        <v>25.46</v>
      </c>
      <c r="R28">
        <v>9.6</v>
      </c>
      <c r="S28">
        <v>47.58</v>
      </c>
      <c r="T28">
        <v>30.54</v>
      </c>
      <c r="U28" s="114">
        <f t="shared" si="2"/>
        <v>158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158</v>
      </c>
      <c r="E29">
        <f>PPCL!N29</f>
        <v>0</v>
      </c>
      <c r="F29">
        <f t="shared" si="4"/>
        <v>265</v>
      </c>
      <c r="G29">
        <f t="shared" si="5"/>
        <v>158</v>
      </c>
      <c r="H29" s="112"/>
      <c r="I29">
        <f>BRPL_EOD!AE29+BRPL_EOD!AF29</f>
        <v>44.82</v>
      </c>
      <c r="J29">
        <f>BYPL_EOD!AE29+BYPL_EOD!AF29</f>
        <v>25.46</v>
      </c>
      <c r="K29">
        <f>MES_EOD!AE29+MES_EOD!AF29</f>
        <v>9.6</v>
      </c>
      <c r="L29">
        <f>NDMC_EOD!AE29+NDMC_EOD!AF29</f>
        <v>47.58</v>
      </c>
      <c r="M29">
        <f>TPDDL_EOD!AE29+TPDDL_EOD!AF29</f>
        <v>30.54</v>
      </c>
      <c r="N29">
        <f t="shared" si="0"/>
        <v>158</v>
      </c>
      <c r="O29" s="112">
        <f t="shared" si="1"/>
        <v>0</v>
      </c>
      <c r="P29">
        <v>44.82</v>
      </c>
      <c r="Q29">
        <v>25.46</v>
      </c>
      <c r="R29">
        <v>9.6</v>
      </c>
      <c r="S29">
        <v>47.58</v>
      </c>
      <c r="T29">
        <v>30.54</v>
      </c>
      <c r="U29" s="114">
        <f t="shared" si="2"/>
        <v>158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158</v>
      </c>
      <c r="E30">
        <f>PPCL!N30</f>
        <v>0</v>
      </c>
      <c r="F30">
        <f t="shared" si="4"/>
        <v>265</v>
      </c>
      <c r="G30">
        <f t="shared" si="5"/>
        <v>158</v>
      </c>
      <c r="H30" s="112"/>
      <c r="I30">
        <f>BRPL_EOD!AE30+BRPL_EOD!AF30</f>
        <v>44.82</v>
      </c>
      <c r="J30">
        <f>BYPL_EOD!AE30+BYPL_EOD!AF30</f>
        <v>25.46</v>
      </c>
      <c r="K30">
        <f>MES_EOD!AE30+MES_EOD!AF30</f>
        <v>9.6</v>
      </c>
      <c r="L30">
        <f>NDMC_EOD!AE30+NDMC_EOD!AF30</f>
        <v>47.58</v>
      </c>
      <c r="M30">
        <f>TPDDL_EOD!AE30+TPDDL_EOD!AF30</f>
        <v>30.54</v>
      </c>
      <c r="N30">
        <f t="shared" si="0"/>
        <v>158</v>
      </c>
      <c r="O30" s="112">
        <f t="shared" si="1"/>
        <v>0</v>
      </c>
      <c r="P30">
        <v>44.82</v>
      </c>
      <c r="Q30">
        <v>25.46</v>
      </c>
      <c r="R30">
        <v>9.6</v>
      </c>
      <c r="S30">
        <v>47.58</v>
      </c>
      <c r="T30">
        <v>30.54</v>
      </c>
      <c r="U30" s="114">
        <f t="shared" si="2"/>
        <v>158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158</v>
      </c>
      <c r="E31">
        <f>PPCL!N31</f>
        <v>0</v>
      </c>
      <c r="F31">
        <f t="shared" si="4"/>
        <v>265</v>
      </c>
      <c r="G31">
        <f t="shared" si="5"/>
        <v>158</v>
      </c>
      <c r="H31" s="112"/>
      <c r="I31">
        <f>BRPL_EOD!AE31+BRPL_EOD!AF31</f>
        <v>44.82</v>
      </c>
      <c r="J31">
        <f>BYPL_EOD!AE31+BYPL_EOD!AF31</f>
        <v>25.46</v>
      </c>
      <c r="K31">
        <f>MES_EOD!AE31+MES_EOD!AF31</f>
        <v>9.6</v>
      </c>
      <c r="L31">
        <f>NDMC_EOD!AE31+NDMC_EOD!AF31</f>
        <v>47.58</v>
      </c>
      <c r="M31">
        <f>TPDDL_EOD!AE31+TPDDL_EOD!AF31</f>
        <v>30.54</v>
      </c>
      <c r="N31">
        <f t="shared" si="0"/>
        <v>158</v>
      </c>
      <c r="O31" s="112">
        <f t="shared" si="1"/>
        <v>0</v>
      </c>
      <c r="P31">
        <v>44.82</v>
      </c>
      <c r="Q31">
        <v>25.46</v>
      </c>
      <c r="R31">
        <v>9.6</v>
      </c>
      <c r="S31">
        <v>47.58</v>
      </c>
      <c r="T31">
        <v>30.54</v>
      </c>
      <c r="U31" s="114">
        <f t="shared" si="2"/>
        <v>158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158</v>
      </c>
      <c r="E32">
        <f>PPCL!N32</f>
        <v>0</v>
      </c>
      <c r="F32">
        <f t="shared" si="4"/>
        <v>265</v>
      </c>
      <c r="G32">
        <f t="shared" si="5"/>
        <v>158</v>
      </c>
      <c r="H32" s="112"/>
      <c r="I32">
        <f>BRPL_EOD!AE32+BRPL_EOD!AF32</f>
        <v>44.82</v>
      </c>
      <c r="J32">
        <f>BYPL_EOD!AE32+BYPL_EOD!AF32</f>
        <v>25.46</v>
      </c>
      <c r="K32">
        <f>MES_EOD!AE32+MES_EOD!AF32</f>
        <v>9.6</v>
      </c>
      <c r="L32">
        <f>NDMC_EOD!AE32+NDMC_EOD!AF32</f>
        <v>47.58</v>
      </c>
      <c r="M32">
        <f>TPDDL_EOD!AE32+TPDDL_EOD!AF32</f>
        <v>30.54</v>
      </c>
      <c r="N32">
        <f t="shared" si="0"/>
        <v>158</v>
      </c>
      <c r="O32" s="112">
        <f t="shared" si="1"/>
        <v>0</v>
      </c>
      <c r="P32">
        <v>44.82</v>
      </c>
      <c r="Q32">
        <v>25.46</v>
      </c>
      <c r="R32">
        <v>9.6</v>
      </c>
      <c r="S32">
        <v>47.58</v>
      </c>
      <c r="T32">
        <v>30.54</v>
      </c>
      <c r="U32" s="114">
        <f t="shared" si="2"/>
        <v>158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158</v>
      </c>
      <c r="E33">
        <f>PPCL!N33</f>
        <v>0</v>
      </c>
      <c r="F33">
        <f t="shared" si="4"/>
        <v>265</v>
      </c>
      <c r="G33">
        <f t="shared" si="5"/>
        <v>158</v>
      </c>
      <c r="H33" s="112"/>
      <c r="I33">
        <f>BRPL_EOD!AE33+BRPL_EOD!AF33</f>
        <v>44.82</v>
      </c>
      <c r="J33">
        <f>BYPL_EOD!AE33+BYPL_EOD!AF33</f>
        <v>25.46</v>
      </c>
      <c r="K33">
        <f>MES_EOD!AE33+MES_EOD!AF33</f>
        <v>9.6</v>
      </c>
      <c r="L33">
        <f>NDMC_EOD!AE33+NDMC_EOD!AF33</f>
        <v>47.58</v>
      </c>
      <c r="M33">
        <f>TPDDL_EOD!AE33+TPDDL_EOD!AF33</f>
        <v>30.54</v>
      </c>
      <c r="N33">
        <f t="shared" si="0"/>
        <v>158</v>
      </c>
      <c r="O33" s="112">
        <f t="shared" si="1"/>
        <v>0</v>
      </c>
      <c r="P33">
        <v>44.82</v>
      </c>
      <c r="Q33">
        <v>25.46</v>
      </c>
      <c r="R33">
        <v>9.6</v>
      </c>
      <c r="S33">
        <v>47.58</v>
      </c>
      <c r="T33">
        <v>30.54</v>
      </c>
      <c r="U33" s="114">
        <f t="shared" si="2"/>
        <v>158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158</v>
      </c>
      <c r="E34">
        <f>PPCL!N34</f>
        <v>0</v>
      </c>
      <c r="F34">
        <f t="shared" si="4"/>
        <v>265</v>
      </c>
      <c r="G34">
        <f t="shared" si="5"/>
        <v>158</v>
      </c>
      <c r="H34" s="112"/>
      <c r="I34">
        <f>BRPL_EOD!AE34+BRPL_EOD!AF34</f>
        <v>44.82</v>
      </c>
      <c r="J34">
        <f>BYPL_EOD!AE34+BYPL_EOD!AF34</f>
        <v>25.46</v>
      </c>
      <c r="K34">
        <f>MES_EOD!AE34+MES_EOD!AF34</f>
        <v>9.6</v>
      </c>
      <c r="L34">
        <f>NDMC_EOD!AE34+NDMC_EOD!AF34</f>
        <v>47.58</v>
      </c>
      <c r="M34">
        <f>TPDDL_EOD!AE34+TPDDL_EOD!AF34</f>
        <v>30.54</v>
      </c>
      <c r="N34">
        <f t="shared" si="0"/>
        <v>158</v>
      </c>
      <c r="O34" s="112">
        <f t="shared" si="1"/>
        <v>0</v>
      </c>
      <c r="P34">
        <v>44.82</v>
      </c>
      <c r="Q34">
        <v>25.46</v>
      </c>
      <c r="R34">
        <v>9.6</v>
      </c>
      <c r="S34">
        <v>47.58</v>
      </c>
      <c r="T34">
        <v>30.54</v>
      </c>
      <c r="U34" s="114">
        <f t="shared" si="2"/>
        <v>158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157</v>
      </c>
      <c r="E35">
        <f>PPCL!N35</f>
        <v>0</v>
      </c>
      <c r="F35">
        <f t="shared" si="4"/>
        <v>265</v>
      </c>
      <c r="G35">
        <f t="shared" si="5"/>
        <v>157</v>
      </c>
      <c r="H35" s="112"/>
      <c r="I35">
        <f>BRPL_EOD!AE35+BRPL_EOD!AF35</f>
        <v>44.54</v>
      </c>
      <c r="J35">
        <f>BYPL_EOD!AE35+BYPL_EOD!AF35</f>
        <v>25.3</v>
      </c>
      <c r="K35">
        <f>MES_EOD!AE35+MES_EOD!AF35</f>
        <v>9.5399999999999991</v>
      </c>
      <c r="L35">
        <f>NDMC_EOD!AE35+NDMC_EOD!AF35</f>
        <v>47.27</v>
      </c>
      <c r="M35">
        <f>TPDDL_EOD!AE35+TPDDL_EOD!AF35</f>
        <v>30.35</v>
      </c>
      <c r="N35">
        <f t="shared" si="0"/>
        <v>157</v>
      </c>
      <c r="O35" s="112">
        <f t="shared" si="1"/>
        <v>0</v>
      </c>
      <c r="P35">
        <v>44.54</v>
      </c>
      <c r="Q35">
        <v>25.3</v>
      </c>
      <c r="R35">
        <v>9.5399999999999991</v>
      </c>
      <c r="S35">
        <v>47.27</v>
      </c>
      <c r="T35">
        <v>30.35</v>
      </c>
      <c r="U35" s="114">
        <f t="shared" si="2"/>
        <v>157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157</v>
      </c>
      <c r="E36">
        <f>PPCL!N36</f>
        <v>0</v>
      </c>
      <c r="F36">
        <f t="shared" si="4"/>
        <v>265</v>
      </c>
      <c r="G36">
        <f t="shared" si="5"/>
        <v>157</v>
      </c>
      <c r="H36" s="112"/>
      <c r="I36">
        <f>BRPL_EOD!AE36+BRPL_EOD!AF36</f>
        <v>44.54</v>
      </c>
      <c r="J36">
        <f>BYPL_EOD!AE36+BYPL_EOD!AF36</f>
        <v>25.3</v>
      </c>
      <c r="K36">
        <f>MES_EOD!AE36+MES_EOD!AF36</f>
        <v>9.5399999999999991</v>
      </c>
      <c r="L36">
        <f>NDMC_EOD!AE36+NDMC_EOD!AF36</f>
        <v>47.27</v>
      </c>
      <c r="M36">
        <f>TPDDL_EOD!AE36+TPDDL_EOD!AF36</f>
        <v>30.35</v>
      </c>
      <c r="N36">
        <f t="shared" si="0"/>
        <v>157</v>
      </c>
      <c r="O36" s="112">
        <f t="shared" si="1"/>
        <v>0</v>
      </c>
      <c r="P36">
        <v>44.54</v>
      </c>
      <c r="Q36">
        <v>25.3</v>
      </c>
      <c r="R36">
        <v>9.5399999999999991</v>
      </c>
      <c r="S36">
        <v>47.27</v>
      </c>
      <c r="T36">
        <v>30.35</v>
      </c>
      <c r="U36" s="114">
        <f t="shared" si="2"/>
        <v>157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157</v>
      </c>
      <c r="E37">
        <f>PPCL!N37</f>
        <v>0</v>
      </c>
      <c r="F37">
        <f t="shared" si="4"/>
        <v>265</v>
      </c>
      <c r="G37">
        <f t="shared" si="5"/>
        <v>157</v>
      </c>
      <c r="H37" s="112"/>
      <c r="I37">
        <f>BRPL_EOD!AE37+BRPL_EOD!AF37</f>
        <v>44.54</v>
      </c>
      <c r="J37">
        <f>BYPL_EOD!AE37+BYPL_EOD!AF37</f>
        <v>25.3</v>
      </c>
      <c r="K37">
        <f>MES_EOD!AE37+MES_EOD!AF37</f>
        <v>9.5399999999999991</v>
      </c>
      <c r="L37">
        <f>NDMC_EOD!AE37+NDMC_EOD!AF37</f>
        <v>47.27</v>
      </c>
      <c r="M37">
        <f>TPDDL_EOD!AE37+TPDDL_EOD!AF37</f>
        <v>30.35</v>
      </c>
      <c r="N37">
        <f t="shared" si="0"/>
        <v>157</v>
      </c>
      <c r="O37" s="112">
        <f t="shared" si="1"/>
        <v>0</v>
      </c>
      <c r="P37">
        <v>44.54</v>
      </c>
      <c r="Q37">
        <v>25.3</v>
      </c>
      <c r="R37">
        <v>9.5399999999999991</v>
      </c>
      <c r="S37">
        <v>47.27</v>
      </c>
      <c r="T37">
        <v>30.35</v>
      </c>
      <c r="U37" s="114">
        <f t="shared" si="2"/>
        <v>157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157</v>
      </c>
      <c r="E38">
        <f>PPCL!N38</f>
        <v>0</v>
      </c>
      <c r="F38">
        <f t="shared" si="4"/>
        <v>265</v>
      </c>
      <c r="G38">
        <f t="shared" si="5"/>
        <v>157</v>
      </c>
      <c r="H38" s="112"/>
      <c r="I38">
        <f>BRPL_EOD!AE38+BRPL_EOD!AF38</f>
        <v>44.54</v>
      </c>
      <c r="J38">
        <f>BYPL_EOD!AE38+BYPL_EOD!AF38</f>
        <v>25.3</v>
      </c>
      <c r="K38">
        <f>MES_EOD!AE38+MES_EOD!AF38</f>
        <v>9.5399999999999991</v>
      </c>
      <c r="L38">
        <f>NDMC_EOD!AE38+NDMC_EOD!AF38</f>
        <v>47.27</v>
      </c>
      <c r="M38">
        <f>TPDDL_EOD!AE38+TPDDL_EOD!AF38</f>
        <v>30.35</v>
      </c>
      <c r="N38">
        <f t="shared" si="0"/>
        <v>157</v>
      </c>
      <c r="O38" s="112">
        <f t="shared" si="1"/>
        <v>0</v>
      </c>
      <c r="P38">
        <v>44.54</v>
      </c>
      <c r="Q38">
        <v>25.3</v>
      </c>
      <c r="R38">
        <v>9.5399999999999991</v>
      </c>
      <c r="S38">
        <v>47.27</v>
      </c>
      <c r="T38">
        <v>30.35</v>
      </c>
      <c r="U38" s="114">
        <f t="shared" si="2"/>
        <v>157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157</v>
      </c>
      <c r="E39">
        <f>PPCL!N39</f>
        <v>0</v>
      </c>
      <c r="F39">
        <f t="shared" si="4"/>
        <v>265</v>
      </c>
      <c r="G39">
        <f t="shared" si="5"/>
        <v>157</v>
      </c>
      <c r="H39" s="112"/>
      <c r="I39">
        <f>BRPL_EOD!AE39+BRPL_EOD!AF39</f>
        <v>44.54</v>
      </c>
      <c r="J39">
        <f>BYPL_EOD!AE39+BYPL_EOD!AF39</f>
        <v>25.3</v>
      </c>
      <c r="K39">
        <f>MES_EOD!AE39+MES_EOD!AF39</f>
        <v>9.5399999999999991</v>
      </c>
      <c r="L39">
        <f>NDMC_EOD!AE39+NDMC_EOD!AF39</f>
        <v>47.27</v>
      </c>
      <c r="M39">
        <f>TPDDL_EOD!AE39+TPDDL_EOD!AF39</f>
        <v>30.35</v>
      </c>
      <c r="N39">
        <f t="shared" si="0"/>
        <v>157</v>
      </c>
      <c r="O39" s="112">
        <f t="shared" si="1"/>
        <v>0</v>
      </c>
      <c r="P39">
        <v>44.54</v>
      </c>
      <c r="Q39">
        <v>25.3</v>
      </c>
      <c r="R39">
        <v>9.5399999999999991</v>
      </c>
      <c r="S39">
        <v>47.27</v>
      </c>
      <c r="T39">
        <v>30.35</v>
      </c>
      <c r="U39" s="114">
        <f t="shared" si="2"/>
        <v>157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157</v>
      </c>
      <c r="E40">
        <f>PPCL!N40</f>
        <v>0</v>
      </c>
      <c r="F40">
        <f t="shared" si="4"/>
        <v>265</v>
      </c>
      <c r="G40">
        <f t="shared" si="5"/>
        <v>157</v>
      </c>
      <c r="H40" s="112"/>
      <c r="I40">
        <f>BRPL_EOD!AE40+BRPL_EOD!AF40</f>
        <v>44.54</v>
      </c>
      <c r="J40">
        <f>BYPL_EOD!AE40+BYPL_EOD!AF40</f>
        <v>25.3</v>
      </c>
      <c r="K40">
        <f>MES_EOD!AE40+MES_EOD!AF40</f>
        <v>9.5399999999999991</v>
      </c>
      <c r="L40">
        <f>NDMC_EOD!AE40+NDMC_EOD!AF40</f>
        <v>47.27</v>
      </c>
      <c r="M40">
        <f>TPDDL_EOD!AE40+TPDDL_EOD!AF40</f>
        <v>30.35</v>
      </c>
      <c r="N40">
        <f t="shared" si="0"/>
        <v>157</v>
      </c>
      <c r="O40" s="112">
        <f t="shared" si="1"/>
        <v>0</v>
      </c>
      <c r="P40">
        <v>44.54</v>
      </c>
      <c r="Q40">
        <v>25.3</v>
      </c>
      <c r="R40">
        <v>9.5399999999999991</v>
      </c>
      <c r="S40">
        <v>47.27</v>
      </c>
      <c r="T40">
        <v>30.35</v>
      </c>
      <c r="U40" s="114">
        <f t="shared" si="2"/>
        <v>157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157</v>
      </c>
      <c r="E41">
        <f>PPCL!N41</f>
        <v>0</v>
      </c>
      <c r="F41">
        <f t="shared" si="4"/>
        <v>265</v>
      </c>
      <c r="G41">
        <f t="shared" si="5"/>
        <v>157</v>
      </c>
      <c r="H41" s="112"/>
      <c r="I41">
        <f>BRPL_EOD!AE41+BRPL_EOD!AF41</f>
        <v>44.54</v>
      </c>
      <c r="J41">
        <f>BYPL_EOD!AE41+BYPL_EOD!AF41</f>
        <v>25.3</v>
      </c>
      <c r="K41">
        <f>MES_EOD!AE41+MES_EOD!AF41</f>
        <v>9.5399999999999991</v>
      </c>
      <c r="L41">
        <f>NDMC_EOD!AE41+NDMC_EOD!AF41</f>
        <v>47.27</v>
      </c>
      <c r="M41">
        <f>TPDDL_EOD!AE41+TPDDL_EOD!AF41</f>
        <v>30.35</v>
      </c>
      <c r="N41">
        <f t="shared" si="0"/>
        <v>157</v>
      </c>
      <c r="O41" s="112">
        <f t="shared" si="1"/>
        <v>0</v>
      </c>
      <c r="P41">
        <v>44.54</v>
      </c>
      <c r="Q41">
        <v>25.3</v>
      </c>
      <c r="R41">
        <v>9.5399999999999991</v>
      </c>
      <c r="S41">
        <v>47.27</v>
      </c>
      <c r="T41">
        <v>30.35</v>
      </c>
      <c r="U41" s="114">
        <f t="shared" si="2"/>
        <v>157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157</v>
      </c>
      <c r="E42">
        <f>PPCL!N42</f>
        <v>0</v>
      </c>
      <c r="F42">
        <f t="shared" si="4"/>
        <v>265</v>
      </c>
      <c r="G42">
        <f t="shared" si="5"/>
        <v>157</v>
      </c>
      <c r="H42" s="112"/>
      <c r="I42">
        <f>BRPL_EOD!AE42+BRPL_EOD!AF42</f>
        <v>44.54</v>
      </c>
      <c r="J42">
        <f>BYPL_EOD!AE42+BYPL_EOD!AF42</f>
        <v>25.3</v>
      </c>
      <c r="K42">
        <f>MES_EOD!AE42+MES_EOD!AF42</f>
        <v>9.5399999999999991</v>
      </c>
      <c r="L42">
        <f>NDMC_EOD!AE42+NDMC_EOD!AF42</f>
        <v>47.27</v>
      </c>
      <c r="M42">
        <f>TPDDL_EOD!AE42+TPDDL_EOD!AF42</f>
        <v>30.35</v>
      </c>
      <c r="N42">
        <f t="shared" si="0"/>
        <v>157</v>
      </c>
      <c r="O42" s="112">
        <f t="shared" si="1"/>
        <v>0</v>
      </c>
      <c r="P42">
        <v>44.54</v>
      </c>
      <c r="Q42">
        <v>25.3</v>
      </c>
      <c r="R42">
        <v>9.5399999999999991</v>
      </c>
      <c r="S42">
        <v>47.27</v>
      </c>
      <c r="T42">
        <v>30.35</v>
      </c>
      <c r="U42" s="114">
        <f t="shared" si="2"/>
        <v>157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154</v>
      </c>
      <c r="E43">
        <f>PPCL!N43</f>
        <v>0</v>
      </c>
      <c r="F43">
        <f t="shared" si="4"/>
        <v>265</v>
      </c>
      <c r="G43">
        <f t="shared" si="5"/>
        <v>154</v>
      </c>
      <c r="H43" s="112"/>
      <c r="I43">
        <f>BRPL_EOD!AE43+BRPL_EOD!AF43</f>
        <v>43.6</v>
      </c>
      <c r="J43">
        <f>BYPL_EOD!AE43+BYPL_EOD!AF43</f>
        <v>24.77</v>
      </c>
      <c r="K43">
        <f>MES_EOD!AE43+MES_EOD!AF43</f>
        <v>9.34</v>
      </c>
      <c r="L43">
        <f>NDMC_EOD!AE43+NDMC_EOD!AF43</f>
        <v>46.29</v>
      </c>
      <c r="M43">
        <f>TPDDL_EOD!AE43+TPDDL_EOD!AF43</f>
        <v>30</v>
      </c>
      <c r="N43">
        <f t="shared" si="0"/>
        <v>154</v>
      </c>
      <c r="O43" s="112">
        <f t="shared" si="1"/>
        <v>0</v>
      </c>
      <c r="P43">
        <v>43.6</v>
      </c>
      <c r="Q43">
        <v>24.77</v>
      </c>
      <c r="R43">
        <v>9.34</v>
      </c>
      <c r="S43">
        <v>46.29</v>
      </c>
      <c r="T43">
        <v>30</v>
      </c>
      <c r="U43" s="114">
        <f t="shared" si="2"/>
        <v>154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154</v>
      </c>
      <c r="E44">
        <f>PPCL!N44</f>
        <v>0</v>
      </c>
      <c r="F44">
        <f t="shared" si="4"/>
        <v>265</v>
      </c>
      <c r="G44">
        <f t="shared" si="5"/>
        <v>154</v>
      </c>
      <c r="H44" s="112"/>
      <c r="I44">
        <f>BRPL_EOD!AE44+BRPL_EOD!AF44</f>
        <v>43.6</v>
      </c>
      <c r="J44">
        <f>BYPL_EOD!AE44+BYPL_EOD!AF44</f>
        <v>24.77</v>
      </c>
      <c r="K44">
        <f>MES_EOD!AE44+MES_EOD!AF44</f>
        <v>9.34</v>
      </c>
      <c r="L44">
        <f>NDMC_EOD!AE44+NDMC_EOD!AF44</f>
        <v>46.29</v>
      </c>
      <c r="M44">
        <f>TPDDL_EOD!AE44+TPDDL_EOD!AF44</f>
        <v>30</v>
      </c>
      <c r="N44">
        <f t="shared" si="0"/>
        <v>154</v>
      </c>
      <c r="O44" s="112">
        <f t="shared" si="1"/>
        <v>0</v>
      </c>
      <c r="P44">
        <v>43.6</v>
      </c>
      <c r="Q44">
        <v>24.77</v>
      </c>
      <c r="R44">
        <v>9.34</v>
      </c>
      <c r="S44">
        <v>46.29</v>
      </c>
      <c r="T44">
        <v>30</v>
      </c>
      <c r="U44" s="114">
        <f t="shared" si="2"/>
        <v>154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154</v>
      </c>
      <c r="E45">
        <f>PPCL!N45</f>
        <v>0</v>
      </c>
      <c r="F45">
        <f t="shared" si="4"/>
        <v>265</v>
      </c>
      <c r="G45">
        <f t="shared" si="5"/>
        <v>154</v>
      </c>
      <c r="H45" s="112"/>
      <c r="I45">
        <f>BRPL_EOD!AE45+BRPL_EOD!AF45</f>
        <v>43.6</v>
      </c>
      <c r="J45">
        <f>BYPL_EOD!AE45+BYPL_EOD!AF45</f>
        <v>24.77</v>
      </c>
      <c r="K45">
        <f>MES_EOD!AE45+MES_EOD!AF45</f>
        <v>9.34</v>
      </c>
      <c r="L45">
        <f>NDMC_EOD!AE45+NDMC_EOD!AF45</f>
        <v>46.29</v>
      </c>
      <c r="M45">
        <f>TPDDL_EOD!AE45+TPDDL_EOD!AF45</f>
        <v>30</v>
      </c>
      <c r="N45">
        <f t="shared" si="0"/>
        <v>154</v>
      </c>
      <c r="O45" s="112">
        <f t="shared" si="1"/>
        <v>0</v>
      </c>
      <c r="P45">
        <v>43.6</v>
      </c>
      <c r="Q45">
        <v>24.77</v>
      </c>
      <c r="R45">
        <v>9.34</v>
      </c>
      <c r="S45">
        <v>46.29</v>
      </c>
      <c r="T45">
        <v>30</v>
      </c>
      <c r="U45" s="114">
        <f t="shared" si="2"/>
        <v>154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154</v>
      </c>
      <c r="E46">
        <f>PPCL!N46</f>
        <v>0</v>
      </c>
      <c r="F46">
        <f t="shared" si="4"/>
        <v>265</v>
      </c>
      <c r="G46">
        <f t="shared" si="5"/>
        <v>154</v>
      </c>
      <c r="H46" s="112"/>
      <c r="I46">
        <f>BRPL_EOD!AE46+BRPL_EOD!AF46</f>
        <v>43.6</v>
      </c>
      <c r="J46">
        <f>BYPL_EOD!AE46+BYPL_EOD!AF46</f>
        <v>24.77</v>
      </c>
      <c r="K46">
        <f>MES_EOD!AE46+MES_EOD!AF46</f>
        <v>9.34</v>
      </c>
      <c r="L46">
        <f>NDMC_EOD!AE46+NDMC_EOD!AF46</f>
        <v>46.29</v>
      </c>
      <c r="M46">
        <f>TPDDL_EOD!AE46+TPDDL_EOD!AF46</f>
        <v>30</v>
      </c>
      <c r="N46">
        <f t="shared" si="0"/>
        <v>154</v>
      </c>
      <c r="O46" s="112">
        <f t="shared" si="1"/>
        <v>0</v>
      </c>
      <c r="P46">
        <v>43.6</v>
      </c>
      <c r="Q46">
        <v>24.77</v>
      </c>
      <c r="R46">
        <v>9.34</v>
      </c>
      <c r="S46">
        <v>46.29</v>
      </c>
      <c r="T46">
        <v>30</v>
      </c>
      <c r="U46" s="114">
        <f t="shared" si="2"/>
        <v>154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154</v>
      </c>
      <c r="E47">
        <f>PPCL!N47</f>
        <v>0</v>
      </c>
      <c r="F47">
        <f t="shared" si="4"/>
        <v>265</v>
      </c>
      <c r="G47">
        <f t="shared" si="5"/>
        <v>154</v>
      </c>
      <c r="H47" s="112"/>
      <c r="I47">
        <f>BRPL_EOD!AE47+BRPL_EOD!AF47</f>
        <v>43.6</v>
      </c>
      <c r="J47">
        <f>BYPL_EOD!AE47+BYPL_EOD!AF47</f>
        <v>24.77</v>
      </c>
      <c r="K47">
        <f>MES_EOD!AE47+MES_EOD!AF47</f>
        <v>9.34</v>
      </c>
      <c r="L47">
        <f>NDMC_EOD!AE47+NDMC_EOD!AF47</f>
        <v>46.29</v>
      </c>
      <c r="M47">
        <f>TPDDL_EOD!AE47+TPDDL_EOD!AF47</f>
        <v>30</v>
      </c>
      <c r="N47">
        <f t="shared" si="0"/>
        <v>154</v>
      </c>
      <c r="O47" s="112">
        <f t="shared" si="1"/>
        <v>0</v>
      </c>
      <c r="P47">
        <v>43.6</v>
      </c>
      <c r="Q47">
        <v>24.77</v>
      </c>
      <c r="R47">
        <v>9.34</v>
      </c>
      <c r="S47">
        <v>46.29</v>
      </c>
      <c r="T47">
        <v>30</v>
      </c>
      <c r="U47" s="114">
        <f t="shared" si="2"/>
        <v>154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154</v>
      </c>
      <c r="E48">
        <f>PPCL!N48</f>
        <v>0</v>
      </c>
      <c r="F48">
        <f t="shared" si="4"/>
        <v>265</v>
      </c>
      <c r="G48">
        <f t="shared" si="5"/>
        <v>154</v>
      </c>
      <c r="H48" s="112"/>
      <c r="I48">
        <f>BRPL_EOD!AE48+BRPL_EOD!AF48</f>
        <v>43.6</v>
      </c>
      <c r="J48">
        <f>BYPL_EOD!AE48+BYPL_EOD!AF48</f>
        <v>24.77</v>
      </c>
      <c r="K48">
        <f>MES_EOD!AE48+MES_EOD!AF48</f>
        <v>9.34</v>
      </c>
      <c r="L48">
        <f>NDMC_EOD!AE48+NDMC_EOD!AF48</f>
        <v>46.29</v>
      </c>
      <c r="M48">
        <f>TPDDL_EOD!AE48+TPDDL_EOD!AF48</f>
        <v>30</v>
      </c>
      <c r="N48">
        <f t="shared" si="0"/>
        <v>154</v>
      </c>
      <c r="O48" s="112">
        <f t="shared" si="1"/>
        <v>0</v>
      </c>
      <c r="P48">
        <v>43.6</v>
      </c>
      <c r="Q48">
        <v>24.77</v>
      </c>
      <c r="R48">
        <v>9.34</v>
      </c>
      <c r="S48">
        <v>46.29</v>
      </c>
      <c r="T48">
        <v>30</v>
      </c>
      <c r="U48" s="114">
        <f t="shared" si="2"/>
        <v>154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154</v>
      </c>
      <c r="E49">
        <f>PPCL!N49</f>
        <v>0</v>
      </c>
      <c r="F49">
        <f t="shared" si="4"/>
        <v>265</v>
      </c>
      <c r="G49">
        <f t="shared" si="5"/>
        <v>154</v>
      </c>
      <c r="H49" s="112"/>
      <c r="I49">
        <f>BRPL_EOD!AE49+BRPL_EOD!AF49</f>
        <v>43.6</v>
      </c>
      <c r="J49">
        <f>BYPL_EOD!AE49+BYPL_EOD!AF49</f>
        <v>24.77</v>
      </c>
      <c r="K49">
        <f>MES_EOD!AE49+MES_EOD!AF49</f>
        <v>9.34</v>
      </c>
      <c r="L49">
        <f>NDMC_EOD!AE49+NDMC_EOD!AF49</f>
        <v>46.29</v>
      </c>
      <c r="M49">
        <f>TPDDL_EOD!AE49+TPDDL_EOD!AF49</f>
        <v>30</v>
      </c>
      <c r="N49">
        <f t="shared" si="0"/>
        <v>154</v>
      </c>
      <c r="O49" s="112">
        <f t="shared" si="1"/>
        <v>0</v>
      </c>
      <c r="P49">
        <v>43.6</v>
      </c>
      <c r="Q49">
        <v>24.77</v>
      </c>
      <c r="R49">
        <v>9.34</v>
      </c>
      <c r="S49">
        <v>46.29</v>
      </c>
      <c r="T49">
        <v>30</v>
      </c>
      <c r="U49" s="114">
        <f t="shared" si="2"/>
        <v>154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154</v>
      </c>
      <c r="E50">
        <f>PPCL!N50</f>
        <v>0</v>
      </c>
      <c r="F50">
        <f t="shared" si="4"/>
        <v>265</v>
      </c>
      <c r="G50">
        <f t="shared" si="5"/>
        <v>154</v>
      </c>
      <c r="H50" s="112"/>
      <c r="I50">
        <f>BRPL_EOD!AE50+BRPL_EOD!AF50</f>
        <v>43.6</v>
      </c>
      <c r="J50">
        <f>BYPL_EOD!AE50+BYPL_EOD!AF50</f>
        <v>24.77</v>
      </c>
      <c r="K50">
        <f>MES_EOD!AE50+MES_EOD!AF50</f>
        <v>9.34</v>
      </c>
      <c r="L50">
        <f>NDMC_EOD!AE50+NDMC_EOD!AF50</f>
        <v>46.29</v>
      </c>
      <c r="M50">
        <f>TPDDL_EOD!AE50+TPDDL_EOD!AF50</f>
        <v>30</v>
      </c>
      <c r="N50">
        <f t="shared" si="0"/>
        <v>154</v>
      </c>
      <c r="O50" s="112">
        <f t="shared" si="1"/>
        <v>0</v>
      </c>
      <c r="P50">
        <v>43.6</v>
      </c>
      <c r="Q50">
        <v>24.77</v>
      </c>
      <c r="R50">
        <v>9.34</v>
      </c>
      <c r="S50">
        <v>46.29</v>
      </c>
      <c r="T50">
        <v>30</v>
      </c>
      <c r="U50" s="114">
        <f t="shared" si="2"/>
        <v>154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154</v>
      </c>
      <c r="E51">
        <f>PPCL!N51</f>
        <v>0</v>
      </c>
      <c r="F51">
        <f t="shared" si="4"/>
        <v>265</v>
      </c>
      <c r="G51">
        <f t="shared" si="5"/>
        <v>154</v>
      </c>
      <c r="H51" s="112"/>
      <c r="I51">
        <f>BRPL_EOD!AE51+BRPL_EOD!AF51</f>
        <v>43.6</v>
      </c>
      <c r="J51">
        <f>BYPL_EOD!AE51+BYPL_EOD!AF51</f>
        <v>24.77</v>
      </c>
      <c r="K51">
        <f>MES_EOD!AE51+MES_EOD!AF51</f>
        <v>9.34</v>
      </c>
      <c r="L51">
        <f>NDMC_EOD!AE51+NDMC_EOD!AF51</f>
        <v>46.29</v>
      </c>
      <c r="M51">
        <f>TPDDL_EOD!AE51+TPDDL_EOD!AF51</f>
        <v>30</v>
      </c>
      <c r="N51">
        <f t="shared" si="0"/>
        <v>154</v>
      </c>
      <c r="O51" s="112">
        <f t="shared" si="1"/>
        <v>0</v>
      </c>
      <c r="P51">
        <v>43.6</v>
      </c>
      <c r="Q51">
        <v>24.77</v>
      </c>
      <c r="R51">
        <v>9.34</v>
      </c>
      <c r="S51">
        <v>46.29</v>
      </c>
      <c r="T51">
        <v>30</v>
      </c>
      <c r="U51" s="114">
        <f t="shared" si="2"/>
        <v>154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154</v>
      </c>
      <c r="E52">
        <f>PPCL!N52</f>
        <v>0</v>
      </c>
      <c r="F52">
        <f t="shared" si="4"/>
        <v>265</v>
      </c>
      <c r="G52">
        <f t="shared" si="5"/>
        <v>154</v>
      </c>
      <c r="H52" s="112"/>
      <c r="I52">
        <f>BRPL_EOD!AE52+BRPL_EOD!AF52</f>
        <v>43.6</v>
      </c>
      <c r="J52">
        <f>BYPL_EOD!AE52+BYPL_EOD!AF52</f>
        <v>24.77</v>
      </c>
      <c r="K52">
        <f>MES_EOD!AE52+MES_EOD!AF52</f>
        <v>9.34</v>
      </c>
      <c r="L52">
        <f>NDMC_EOD!AE52+NDMC_EOD!AF52</f>
        <v>46.29</v>
      </c>
      <c r="M52">
        <f>TPDDL_EOD!AE52+TPDDL_EOD!AF52</f>
        <v>30</v>
      </c>
      <c r="N52">
        <f t="shared" si="0"/>
        <v>154</v>
      </c>
      <c r="O52" s="112">
        <f t="shared" si="1"/>
        <v>0</v>
      </c>
      <c r="P52">
        <v>43.6</v>
      </c>
      <c r="Q52">
        <v>24.77</v>
      </c>
      <c r="R52">
        <v>9.34</v>
      </c>
      <c r="S52">
        <v>46.29</v>
      </c>
      <c r="T52">
        <v>30</v>
      </c>
      <c r="U52" s="114">
        <f t="shared" si="2"/>
        <v>154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154</v>
      </c>
      <c r="E53">
        <f>PPCL!N53</f>
        <v>0</v>
      </c>
      <c r="F53">
        <f t="shared" si="4"/>
        <v>265</v>
      </c>
      <c r="G53">
        <f t="shared" si="5"/>
        <v>154</v>
      </c>
      <c r="H53" s="112"/>
      <c r="I53">
        <f>BRPL_EOD!AE53+BRPL_EOD!AF53</f>
        <v>43.6</v>
      </c>
      <c r="J53">
        <f>BYPL_EOD!AE53+BYPL_EOD!AF53</f>
        <v>24.77</v>
      </c>
      <c r="K53">
        <f>MES_EOD!AE53+MES_EOD!AF53</f>
        <v>9.34</v>
      </c>
      <c r="L53">
        <f>NDMC_EOD!AE53+NDMC_EOD!AF53</f>
        <v>46.29</v>
      </c>
      <c r="M53">
        <f>TPDDL_EOD!AE53+TPDDL_EOD!AF53</f>
        <v>30</v>
      </c>
      <c r="N53">
        <f t="shared" si="0"/>
        <v>154</v>
      </c>
      <c r="O53" s="112">
        <f t="shared" si="1"/>
        <v>0</v>
      </c>
      <c r="P53">
        <v>43.6</v>
      </c>
      <c r="Q53">
        <v>24.77</v>
      </c>
      <c r="R53">
        <v>9.34</v>
      </c>
      <c r="S53">
        <v>46.29</v>
      </c>
      <c r="T53">
        <v>30</v>
      </c>
      <c r="U53" s="114">
        <f t="shared" si="2"/>
        <v>154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154</v>
      </c>
      <c r="E54">
        <f>PPCL!N54</f>
        <v>0</v>
      </c>
      <c r="F54">
        <f t="shared" si="4"/>
        <v>265</v>
      </c>
      <c r="G54">
        <f t="shared" si="5"/>
        <v>154</v>
      </c>
      <c r="H54" s="112"/>
      <c r="I54">
        <f>BRPL_EOD!AE54+BRPL_EOD!AF54</f>
        <v>43.6</v>
      </c>
      <c r="J54">
        <f>BYPL_EOD!AE54+BYPL_EOD!AF54</f>
        <v>24.77</v>
      </c>
      <c r="K54">
        <f>MES_EOD!AE54+MES_EOD!AF54</f>
        <v>9.34</v>
      </c>
      <c r="L54">
        <f>NDMC_EOD!AE54+NDMC_EOD!AF54</f>
        <v>46.29</v>
      </c>
      <c r="M54">
        <f>TPDDL_EOD!AE54+TPDDL_EOD!AF54</f>
        <v>30</v>
      </c>
      <c r="N54">
        <f t="shared" si="0"/>
        <v>154</v>
      </c>
      <c r="O54" s="112">
        <f t="shared" si="1"/>
        <v>0</v>
      </c>
      <c r="P54">
        <v>43.6</v>
      </c>
      <c r="Q54">
        <v>24.77</v>
      </c>
      <c r="R54">
        <v>9.34</v>
      </c>
      <c r="S54">
        <v>46.29</v>
      </c>
      <c r="T54">
        <v>30</v>
      </c>
      <c r="U54" s="114">
        <f t="shared" si="2"/>
        <v>154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154</v>
      </c>
      <c r="E55">
        <f>PPCL!N55</f>
        <v>0</v>
      </c>
      <c r="F55">
        <f t="shared" si="4"/>
        <v>265</v>
      </c>
      <c r="G55">
        <f t="shared" si="5"/>
        <v>154</v>
      </c>
      <c r="H55" s="112"/>
      <c r="I55">
        <f>BRPL_EOD!AE55+BRPL_EOD!AF55</f>
        <v>43.6</v>
      </c>
      <c r="J55">
        <f>BYPL_EOD!AE55+BYPL_EOD!AF55</f>
        <v>24.77</v>
      </c>
      <c r="K55">
        <f>MES_EOD!AE55+MES_EOD!AF55</f>
        <v>9.34</v>
      </c>
      <c r="L55">
        <f>NDMC_EOD!AE55+NDMC_EOD!AF55</f>
        <v>46.29</v>
      </c>
      <c r="M55">
        <f>TPDDL_EOD!AE55+TPDDL_EOD!AF55</f>
        <v>30</v>
      </c>
      <c r="N55">
        <f t="shared" si="0"/>
        <v>154</v>
      </c>
      <c r="O55" s="112">
        <f t="shared" si="1"/>
        <v>0</v>
      </c>
      <c r="P55">
        <v>43.6</v>
      </c>
      <c r="Q55">
        <v>24.77</v>
      </c>
      <c r="R55">
        <v>9.34</v>
      </c>
      <c r="S55">
        <v>46.29</v>
      </c>
      <c r="T55">
        <v>30</v>
      </c>
      <c r="U55" s="114">
        <f t="shared" si="2"/>
        <v>154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154</v>
      </c>
      <c r="E56">
        <f>PPCL!N56</f>
        <v>0</v>
      </c>
      <c r="F56">
        <f t="shared" si="4"/>
        <v>265</v>
      </c>
      <c r="G56">
        <f t="shared" si="5"/>
        <v>154</v>
      </c>
      <c r="H56" s="112"/>
      <c r="I56">
        <f>BRPL_EOD!AE56+BRPL_EOD!AF56</f>
        <v>43.6</v>
      </c>
      <c r="J56">
        <f>BYPL_EOD!AE56+BYPL_EOD!AF56</f>
        <v>24.77</v>
      </c>
      <c r="K56">
        <f>MES_EOD!AE56+MES_EOD!AF56</f>
        <v>9.34</v>
      </c>
      <c r="L56">
        <f>NDMC_EOD!AE56+NDMC_EOD!AF56</f>
        <v>46.29</v>
      </c>
      <c r="M56">
        <f>TPDDL_EOD!AE56+TPDDL_EOD!AF56</f>
        <v>30</v>
      </c>
      <c r="N56">
        <f t="shared" si="0"/>
        <v>154</v>
      </c>
      <c r="O56" s="112">
        <f t="shared" si="1"/>
        <v>0</v>
      </c>
      <c r="P56">
        <v>43.6</v>
      </c>
      <c r="Q56">
        <v>24.77</v>
      </c>
      <c r="R56">
        <v>9.34</v>
      </c>
      <c r="S56">
        <v>46.29</v>
      </c>
      <c r="T56">
        <v>30</v>
      </c>
      <c r="U56" s="114">
        <f t="shared" si="2"/>
        <v>154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154</v>
      </c>
      <c r="E57">
        <f>PPCL!N57</f>
        <v>0</v>
      </c>
      <c r="F57">
        <f t="shared" si="4"/>
        <v>265</v>
      </c>
      <c r="G57">
        <f t="shared" si="5"/>
        <v>154</v>
      </c>
      <c r="H57" s="112"/>
      <c r="I57">
        <f>BRPL_EOD!AE57+BRPL_EOD!AF57</f>
        <v>43.6</v>
      </c>
      <c r="J57">
        <f>BYPL_EOD!AE57+BYPL_EOD!AF57</f>
        <v>24.77</v>
      </c>
      <c r="K57">
        <f>MES_EOD!AE57+MES_EOD!AF57</f>
        <v>9.34</v>
      </c>
      <c r="L57">
        <f>NDMC_EOD!AE57+NDMC_EOD!AF57</f>
        <v>46.29</v>
      </c>
      <c r="M57">
        <f>TPDDL_EOD!AE57+TPDDL_EOD!AF57</f>
        <v>30</v>
      </c>
      <c r="N57">
        <f t="shared" si="0"/>
        <v>154</v>
      </c>
      <c r="O57" s="112">
        <f t="shared" si="1"/>
        <v>0</v>
      </c>
      <c r="P57">
        <v>43.6</v>
      </c>
      <c r="Q57">
        <v>24.77</v>
      </c>
      <c r="R57">
        <v>9.34</v>
      </c>
      <c r="S57">
        <v>46.29</v>
      </c>
      <c r="T57">
        <v>30</v>
      </c>
      <c r="U57" s="114">
        <f t="shared" si="2"/>
        <v>154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154</v>
      </c>
      <c r="E58">
        <f>PPCL!N58</f>
        <v>0</v>
      </c>
      <c r="F58">
        <f t="shared" si="4"/>
        <v>265</v>
      </c>
      <c r="G58">
        <f t="shared" si="5"/>
        <v>154</v>
      </c>
      <c r="H58" s="112"/>
      <c r="I58">
        <f>BRPL_EOD!AE58+BRPL_EOD!AF58</f>
        <v>43.6</v>
      </c>
      <c r="J58">
        <f>BYPL_EOD!AE58+BYPL_EOD!AF58</f>
        <v>24.77</v>
      </c>
      <c r="K58">
        <f>MES_EOD!AE58+MES_EOD!AF58</f>
        <v>9.34</v>
      </c>
      <c r="L58">
        <f>NDMC_EOD!AE58+NDMC_EOD!AF58</f>
        <v>46.29</v>
      </c>
      <c r="M58">
        <f>TPDDL_EOD!AE58+TPDDL_EOD!AF58</f>
        <v>30</v>
      </c>
      <c r="N58">
        <f t="shared" si="0"/>
        <v>154</v>
      </c>
      <c r="O58" s="112">
        <f t="shared" si="1"/>
        <v>0</v>
      </c>
      <c r="P58">
        <v>43.6</v>
      </c>
      <c r="Q58">
        <v>24.77</v>
      </c>
      <c r="R58">
        <v>9.34</v>
      </c>
      <c r="S58">
        <v>46.29</v>
      </c>
      <c r="T58">
        <v>30</v>
      </c>
      <c r="U58" s="114">
        <f t="shared" si="2"/>
        <v>154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154</v>
      </c>
      <c r="E59">
        <f>PPCL!N59</f>
        <v>0</v>
      </c>
      <c r="F59">
        <f t="shared" si="4"/>
        <v>265</v>
      </c>
      <c r="G59">
        <f t="shared" si="5"/>
        <v>154</v>
      </c>
      <c r="H59" s="112"/>
      <c r="I59">
        <f>BRPL_EOD!AE59+BRPL_EOD!AF59</f>
        <v>43.6</v>
      </c>
      <c r="J59">
        <f>BYPL_EOD!AE59+BYPL_EOD!AF59</f>
        <v>24.77</v>
      </c>
      <c r="K59">
        <f>MES_EOD!AE59+MES_EOD!AF59</f>
        <v>9.34</v>
      </c>
      <c r="L59">
        <f>NDMC_EOD!AE59+NDMC_EOD!AF59</f>
        <v>46.29</v>
      </c>
      <c r="M59">
        <f>TPDDL_EOD!AE59+TPDDL_EOD!AF59</f>
        <v>30</v>
      </c>
      <c r="N59">
        <f t="shared" si="0"/>
        <v>154</v>
      </c>
      <c r="O59" s="112">
        <f t="shared" si="1"/>
        <v>0</v>
      </c>
      <c r="P59">
        <v>43.6</v>
      </c>
      <c r="Q59">
        <v>24.77</v>
      </c>
      <c r="R59">
        <v>9.34</v>
      </c>
      <c r="S59">
        <v>46.29</v>
      </c>
      <c r="T59">
        <v>30</v>
      </c>
      <c r="U59" s="114">
        <f t="shared" si="2"/>
        <v>154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154</v>
      </c>
      <c r="E60">
        <f>PPCL!N60</f>
        <v>0</v>
      </c>
      <c r="F60">
        <f t="shared" si="4"/>
        <v>265</v>
      </c>
      <c r="G60">
        <f t="shared" si="5"/>
        <v>154</v>
      </c>
      <c r="H60" s="112"/>
      <c r="I60">
        <f>BRPL_EOD!AE60+BRPL_EOD!AF60</f>
        <v>43.6</v>
      </c>
      <c r="J60">
        <f>BYPL_EOD!AE60+BYPL_EOD!AF60</f>
        <v>24.77</v>
      </c>
      <c r="K60">
        <f>MES_EOD!AE60+MES_EOD!AF60</f>
        <v>9.34</v>
      </c>
      <c r="L60">
        <f>NDMC_EOD!AE60+NDMC_EOD!AF60</f>
        <v>46.29</v>
      </c>
      <c r="M60">
        <f>TPDDL_EOD!AE60+TPDDL_EOD!AF60</f>
        <v>30</v>
      </c>
      <c r="N60">
        <f t="shared" si="0"/>
        <v>154</v>
      </c>
      <c r="O60" s="112">
        <f t="shared" si="1"/>
        <v>0</v>
      </c>
      <c r="P60">
        <v>43.6</v>
      </c>
      <c r="Q60">
        <v>24.77</v>
      </c>
      <c r="R60">
        <v>9.34</v>
      </c>
      <c r="S60">
        <v>46.29</v>
      </c>
      <c r="T60">
        <v>30</v>
      </c>
      <c r="U60" s="114">
        <f t="shared" si="2"/>
        <v>154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154</v>
      </c>
      <c r="E61">
        <f>PPCL!N61</f>
        <v>0</v>
      </c>
      <c r="F61">
        <f t="shared" si="4"/>
        <v>265</v>
      </c>
      <c r="G61">
        <f t="shared" si="5"/>
        <v>154</v>
      </c>
      <c r="H61" s="112"/>
      <c r="I61">
        <f>BRPL_EOD!AE61+BRPL_EOD!AF61</f>
        <v>43.6</v>
      </c>
      <c r="J61">
        <f>BYPL_EOD!AE61+BYPL_EOD!AF61</f>
        <v>24.77</v>
      </c>
      <c r="K61">
        <f>MES_EOD!AE61+MES_EOD!AF61</f>
        <v>9.34</v>
      </c>
      <c r="L61">
        <f>NDMC_EOD!AE61+NDMC_EOD!AF61</f>
        <v>46.29</v>
      </c>
      <c r="M61">
        <f>TPDDL_EOD!AE61+TPDDL_EOD!AF61</f>
        <v>30</v>
      </c>
      <c r="N61">
        <f t="shared" si="0"/>
        <v>154</v>
      </c>
      <c r="O61" s="112">
        <f t="shared" si="1"/>
        <v>0</v>
      </c>
      <c r="P61">
        <v>43.6</v>
      </c>
      <c r="Q61">
        <v>24.77</v>
      </c>
      <c r="R61">
        <v>9.34</v>
      </c>
      <c r="S61">
        <v>46.29</v>
      </c>
      <c r="T61">
        <v>30</v>
      </c>
      <c r="U61" s="114">
        <f t="shared" si="2"/>
        <v>154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151</v>
      </c>
      <c r="E62">
        <f>PPCL!N62</f>
        <v>0</v>
      </c>
      <c r="F62">
        <f t="shared" si="4"/>
        <v>265</v>
      </c>
      <c r="G62">
        <f t="shared" si="5"/>
        <v>151</v>
      </c>
      <c r="H62" s="112"/>
      <c r="I62">
        <f>BRPL_EOD!AE62+BRPL_EOD!AF62</f>
        <v>42.55</v>
      </c>
      <c r="J62">
        <f>BYPL_EOD!AE62+BYPL_EOD!AF62</f>
        <v>24.17</v>
      </c>
      <c r="K62">
        <f>MES_EOD!AE62+MES_EOD!AF62</f>
        <v>9.11</v>
      </c>
      <c r="L62">
        <f>NDMC_EOD!AE62+NDMC_EOD!AF62</f>
        <v>45.17</v>
      </c>
      <c r="M62">
        <f>TPDDL_EOD!AE62+TPDDL_EOD!AF62</f>
        <v>30</v>
      </c>
      <c r="N62">
        <f t="shared" si="0"/>
        <v>151</v>
      </c>
      <c r="O62" s="112">
        <f t="shared" si="1"/>
        <v>0</v>
      </c>
      <c r="P62">
        <v>42.55</v>
      </c>
      <c r="Q62">
        <v>24.17</v>
      </c>
      <c r="R62">
        <v>9.11</v>
      </c>
      <c r="S62">
        <v>45.17</v>
      </c>
      <c r="T62">
        <v>30</v>
      </c>
      <c r="U62" s="114">
        <f t="shared" si="2"/>
        <v>151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151</v>
      </c>
      <c r="E63">
        <f>PPCL!N63</f>
        <v>0</v>
      </c>
      <c r="F63">
        <f t="shared" si="4"/>
        <v>265</v>
      </c>
      <c r="G63">
        <f t="shared" si="5"/>
        <v>151</v>
      </c>
      <c r="H63" s="112"/>
      <c r="I63">
        <f>BRPL_EOD!AE63+BRPL_EOD!AF63</f>
        <v>42.55</v>
      </c>
      <c r="J63">
        <f>BYPL_EOD!AE63+BYPL_EOD!AF63</f>
        <v>24.17</v>
      </c>
      <c r="K63">
        <f>MES_EOD!AE63+MES_EOD!AF63</f>
        <v>9.11</v>
      </c>
      <c r="L63">
        <f>NDMC_EOD!AE63+NDMC_EOD!AF63</f>
        <v>45.17</v>
      </c>
      <c r="M63">
        <f>TPDDL_EOD!AE63+TPDDL_EOD!AF63</f>
        <v>30</v>
      </c>
      <c r="N63">
        <f t="shared" si="0"/>
        <v>151</v>
      </c>
      <c r="O63" s="112">
        <f t="shared" si="1"/>
        <v>0</v>
      </c>
      <c r="P63">
        <v>42.55</v>
      </c>
      <c r="Q63">
        <v>24.17</v>
      </c>
      <c r="R63">
        <v>9.11</v>
      </c>
      <c r="S63">
        <v>45.17</v>
      </c>
      <c r="T63">
        <v>30</v>
      </c>
      <c r="U63" s="114">
        <f t="shared" si="2"/>
        <v>151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151</v>
      </c>
      <c r="E64">
        <f>PPCL!N64</f>
        <v>0</v>
      </c>
      <c r="F64">
        <f t="shared" si="4"/>
        <v>265</v>
      </c>
      <c r="G64">
        <f t="shared" si="5"/>
        <v>151</v>
      </c>
      <c r="H64" s="112"/>
      <c r="I64">
        <f>BRPL_EOD!AE64+BRPL_EOD!AF64</f>
        <v>42.55</v>
      </c>
      <c r="J64">
        <f>BYPL_EOD!AE64+BYPL_EOD!AF64</f>
        <v>24.17</v>
      </c>
      <c r="K64">
        <f>MES_EOD!AE64+MES_EOD!AF64</f>
        <v>9.11</v>
      </c>
      <c r="L64">
        <f>NDMC_EOD!AE64+NDMC_EOD!AF64</f>
        <v>45.17</v>
      </c>
      <c r="M64">
        <f>TPDDL_EOD!AE64+TPDDL_EOD!AF64</f>
        <v>30</v>
      </c>
      <c r="N64">
        <f t="shared" si="0"/>
        <v>151</v>
      </c>
      <c r="O64" s="112">
        <f t="shared" si="1"/>
        <v>0</v>
      </c>
      <c r="P64">
        <v>42.55</v>
      </c>
      <c r="Q64">
        <v>24.17</v>
      </c>
      <c r="R64">
        <v>9.11</v>
      </c>
      <c r="S64">
        <v>45.17</v>
      </c>
      <c r="T64">
        <v>30</v>
      </c>
      <c r="U64" s="114">
        <f t="shared" si="2"/>
        <v>151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151</v>
      </c>
      <c r="E65">
        <f>PPCL!N65</f>
        <v>0</v>
      </c>
      <c r="F65">
        <f t="shared" si="4"/>
        <v>265</v>
      </c>
      <c r="G65">
        <f t="shared" si="5"/>
        <v>151</v>
      </c>
      <c r="H65" s="112"/>
      <c r="I65">
        <f>BRPL_EOD!AE65+BRPL_EOD!AF65</f>
        <v>42.55</v>
      </c>
      <c r="J65">
        <f>BYPL_EOD!AE65+BYPL_EOD!AF65</f>
        <v>24.17</v>
      </c>
      <c r="K65">
        <f>MES_EOD!AE65+MES_EOD!AF65</f>
        <v>9.11</v>
      </c>
      <c r="L65">
        <f>NDMC_EOD!AE65+NDMC_EOD!AF65</f>
        <v>45.17</v>
      </c>
      <c r="M65">
        <f>TPDDL_EOD!AE65+TPDDL_EOD!AF65</f>
        <v>30</v>
      </c>
      <c r="N65">
        <f t="shared" si="0"/>
        <v>151</v>
      </c>
      <c r="O65" s="112">
        <f t="shared" si="1"/>
        <v>0</v>
      </c>
      <c r="P65">
        <v>42.55</v>
      </c>
      <c r="Q65">
        <v>24.17</v>
      </c>
      <c r="R65">
        <v>9.11</v>
      </c>
      <c r="S65">
        <v>45.17</v>
      </c>
      <c r="T65">
        <v>30</v>
      </c>
      <c r="U65" s="114">
        <f t="shared" si="2"/>
        <v>151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151</v>
      </c>
      <c r="E66">
        <f>PPCL!N66</f>
        <v>0</v>
      </c>
      <c r="F66">
        <f t="shared" si="4"/>
        <v>265</v>
      </c>
      <c r="G66">
        <f t="shared" si="5"/>
        <v>151</v>
      </c>
      <c r="H66" s="112"/>
      <c r="I66">
        <f>BRPL_EOD!AE66+BRPL_EOD!AF66</f>
        <v>42.55</v>
      </c>
      <c r="J66">
        <f>BYPL_EOD!AE66+BYPL_EOD!AF66</f>
        <v>24.17</v>
      </c>
      <c r="K66">
        <f>MES_EOD!AE66+MES_EOD!AF66</f>
        <v>9.11</v>
      </c>
      <c r="L66">
        <f>NDMC_EOD!AE66+NDMC_EOD!AF66</f>
        <v>45.17</v>
      </c>
      <c r="M66">
        <f>TPDDL_EOD!AE66+TPDDL_EOD!AF66</f>
        <v>30</v>
      </c>
      <c r="N66">
        <f t="shared" si="0"/>
        <v>151</v>
      </c>
      <c r="O66" s="112">
        <f t="shared" si="1"/>
        <v>0</v>
      </c>
      <c r="P66">
        <v>42.55</v>
      </c>
      <c r="Q66">
        <v>24.17</v>
      </c>
      <c r="R66">
        <v>9.11</v>
      </c>
      <c r="S66">
        <v>45.17</v>
      </c>
      <c r="T66">
        <v>30</v>
      </c>
      <c r="U66" s="114">
        <f t="shared" si="2"/>
        <v>151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151</v>
      </c>
      <c r="E67">
        <f>PPCL!N67</f>
        <v>0</v>
      </c>
      <c r="F67">
        <f t="shared" si="4"/>
        <v>265</v>
      </c>
      <c r="G67">
        <f t="shared" si="5"/>
        <v>151</v>
      </c>
      <c r="H67" s="112"/>
      <c r="I67">
        <f>BRPL_EOD!AE67+BRPL_EOD!AF67</f>
        <v>42.55</v>
      </c>
      <c r="J67">
        <f>BYPL_EOD!AE67+BYPL_EOD!AF67</f>
        <v>24.17</v>
      </c>
      <c r="K67">
        <f>MES_EOD!AE67+MES_EOD!AF67</f>
        <v>9.11</v>
      </c>
      <c r="L67">
        <f>NDMC_EOD!AE67+NDMC_EOD!AF67</f>
        <v>45.17</v>
      </c>
      <c r="M67">
        <f>TPDDL_EOD!AE67+TPDDL_EOD!AF67</f>
        <v>30</v>
      </c>
      <c r="N67">
        <f t="shared" ref="N67:N98" si="6">SUM(I67:M67)</f>
        <v>151</v>
      </c>
      <c r="O67" s="112">
        <f t="shared" ref="O67:O98" si="7">G67-N67</f>
        <v>0</v>
      </c>
      <c r="P67">
        <v>42.55</v>
      </c>
      <c r="Q67">
        <v>24.17</v>
      </c>
      <c r="R67">
        <v>9.11</v>
      </c>
      <c r="S67">
        <v>45.17</v>
      </c>
      <c r="T67">
        <v>30</v>
      </c>
      <c r="U67" s="114">
        <f t="shared" ref="U67:U98" si="8">SUM(P67:T67)</f>
        <v>151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151</v>
      </c>
      <c r="E68">
        <f>PPCL!N68</f>
        <v>0</v>
      </c>
      <c r="F68">
        <f t="shared" ref="F68:F98" si="10">B68+C68</f>
        <v>265</v>
      </c>
      <c r="G68">
        <f t="shared" ref="G68:G98" si="11">D68+E68</f>
        <v>151</v>
      </c>
      <c r="H68" s="112"/>
      <c r="I68">
        <f>BRPL_EOD!AE68+BRPL_EOD!AF68</f>
        <v>42.55</v>
      </c>
      <c r="J68">
        <f>BYPL_EOD!AE68+BYPL_EOD!AF68</f>
        <v>24.17</v>
      </c>
      <c r="K68">
        <f>MES_EOD!AE68+MES_EOD!AF68</f>
        <v>9.11</v>
      </c>
      <c r="L68">
        <f>NDMC_EOD!AE68+NDMC_EOD!AF68</f>
        <v>45.17</v>
      </c>
      <c r="M68">
        <f>TPDDL_EOD!AE68+TPDDL_EOD!AF68</f>
        <v>30</v>
      </c>
      <c r="N68">
        <f t="shared" si="6"/>
        <v>151</v>
      </c>
      <c r="O68" s="112">
        <f t="shared" si="7"/>
        <v>0</v>
      </c>
      <c r="P68">
        <v>42.55</v>
      </c>
      <c r="Q68">
        <v>24.17</v>
      </c>
      <c r="R68">
        <v>9.11</v>
      </c>
      <c r="S68">
        <v>45.17</v>
      </c>
      <c r="T68">
        <v>30</v>
      </c>
      <c r="U68" s="114">
        <f t="shared" si="8"/>
        <v>151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151</v>
      </c>
      <c r="E69">
        <f>PPCL!N69</f>
        <v>0</v>
      </c>
      <c r="F69">
        <f t="shared" si="10"/>
        <v>265</v>
      </c>
      <c r="G69">
        <f t="shared" si="11"/>
        <v>151</v>
      </c>
      <c r="H69" s="112"/>
      <c r="I69">
        <f>BRPL_EOD!AE69+BRPL_EOD!AF69</f>
        <v>42.55</v>
      </c>
      <c r="J69">
        <f>BYPL_EOD!AE69+BYPL_EOD!AF69</f>
        <v>24.17</v>
      </c>
      <c r="K69">
        <f>MES_EOD!AE69+MES_EOD!AF69</f>
        <v>9.11</v>
      </c>
      <c r="L69">
        <f>NDMC_EOD!AE69+NDMC_EOD!AF69</f>
        <v>45.17</v>
      </c>
      <c r="M69">
        <f>TPDDL_EOD!AE69+TPDDL_EOD!AF69</f>
        <v>30</v>
      </c>
      <c r="N69">
        <f t="shared" si="6"/>
        <v>151</v>
      </c>
      <c r="O69" s="112">
        <f t="shared" si="7"/>
        <v>0</v>
      </c>
      <c r="P69">
        <v>42.55</v>
      </c>
      <c r="Q69">
        <v>24.17</v>
      </c>
      <c r="R69">
        <v>9.11</v>
      </c>
      <c r="S69">
        <v>45.17</v>
      </c>
      <c r="T69">
        <v>30</v>
      </c>
      <c r="U69" s="114">
        <f t="shared" si="8"/>
        <v>151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151</v>
      </c>
      <c r="E70">
        <f>PPCL!N70</f>
        <v>0</v>
      </c>
      <c r="F70">
        <f t="shared" si="10"/>
        <v>265</v>
      </c>
      <c r="G70">
        <f t="shared" si="11"/>
        <v>151</v>
      </c>
      <c r="H70" s="112"/>
      <c r="I70">
        <f>BRPL_EOD!AE70+BRPL_EOD!AF70</f>
        <v>42.55</v>
      </c>
      <c r="J70">
        <f>BYPL_EOD!AE70+BYPL_EOD!AF70</f>
        <v>24.17</v>
      </c>
      <c r="K70">
        <f>MES_EOD!AE70+MES_EOD!AF70</f>
        <v>9.11</v>
      </c>
      <c r="L70">
        <f>NDMC_EOD!AE70+NDMC_EOD!AF70</f>
        <v>45.17</v>
      </c>
      <c r="M70">
        <f>TPDDL_EOD!AE70+TPDDL_EOD!AF70</f>
        <v>30</v>
      </c>
      <c r="N70">
        <f t="shared" si="6"/>
        <v>151</v>
      </c>
      <c r="O70" s="112">
        <f t="shared" si="7"/>
        <v>0</v>
      </c>
      <c r="P70">
        <v>42.55</v>
      </c>
      <c r="Q70">
        <v>24.17</v>
      </c>
      <c r="R70">
        <v>9.11</v>
      </c>
      <c r="S70">
        <v>45.17</v>
      </c>
      <c r="T70">
        <v>30</v>
      </c>
      <c r="U70" s="114">
        <f t="shared" si="8"/>
        <v>151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151</v>
      </c>
      <c r="E71">
        <f>PPCL!N71</f>
        <v>0</v>
      </c>
      <c r="F71">
        <f t="shared" si="10"/>
        <v>265</v>
      </c>
      <c r="G71">
        <f t="shared" si="11"/>
        <v>151</v>
      </c>
      <c r="H71" s="112"/>
      <c r="I71">
        <f>BRPL_EOD!AE71+BRPL_EOD!AF71</f>
        <v>42.55</v>
      </c>
      <c r="J71">
        <f>BYPL_EOD!AE71+BYPL_EOD!AF71</f>
        <v>24.17</v>
      </c>
      <c r="K71">
        <f>MES_EOD!AE71+MES_EOD!AF71</f>
        <v>9.11</v>
      </c>
      <c r="L71">
        <f>NDMC_EOD!AE71+NDMC_EOD!AF71</f>
        <v>45.17</v>
      </c>
      <c r="M71">
        <f>TPDDL_EOD!AE71+TPDDL_EOD!AF71</f>
        <v>30</v>
      </c>
      <c r="N71">
        <f t="shared" si="6"/>
        <v>151</v>
      </c>
      <c r="O71" s="112">
        <f t="shared" si="7"/>
        <v>0</v>
      </c>
      <c r="P71">
        <v>42.55</v>
      </c>
      <c r="Q71">
        <v>24.17</v>
      </c>
      <c r="R71">
        <v>9.11</v>
      </c>
      <c r="S71">
        <v>45.17</v>
      </c>
      <c r="T71">
        <v>30</v>
      </c>
      <c r="U71" s="114">
        <f t="shared" si="8"/>
        <v>151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151</v>
      </c>
      <c r="E72">
        <f>PPCL!N72</f>
        <v>0</v>
      </c>
      <c r="F72">
        <f t="shared" si="10"/>
        <v>265</v>
      </c>
      <c r="G72">
        <f t="shared" si="11"/>
        <v>151</v>
      </c>
      <c r="H72" s="112"/>
      <c r="I72">
        <f>BRPL_EOD!AE72+BRPL_EOD!AF72</f>
        <v>42.55</v>
      </c>
      <c r="J72">
        <f>BYPL_EOD!AE72+BYPL_EOD!AF72</f>
        <v>24.17</v>
      </c>
      <c r="K72">
        <f>MES_EOD!AE72+MES_EOD!AF72</f>
        <v>9.11</v>
      </c>
      <c r="L72">
        <f>NDMC_EOD!AE72+NDMC_EOD!AF72</f>
        <v>45.17</v>
      </c>
      <c r="M72">
        <f>TPDDL_EOD!AE72+TPDDL_EOD!AF72</f>
        <v>30</v>
      </c>
      <c r="N72">
        <f t="shared" si="6"/>
        <v>151</v>
      </c>
      <c r="O72" s="112">
        <f t="shared" si="7"/>
        <v>0</v>
      </c>
      <c r="P72">
        <v>42.55</v>
      </c>
      <c r="Q72">
        <v>24.17</v>
      </c>
      <c r="R72">
        <v>9.11</v>
      </c>
      <c r="S72">
        <v>45.17</v>
      </c>
      <c r="T72">
        <v>30</v>
      </c>
      <c r="U72" s="114">
        <f t="shared" si="8"/>
        <v>151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151</v>
      </c>
      <c r="E73">
        <f>PPCL!N73</f>
        <v>0</v>
      </c>
      <c r="F73">
        <f t="shared" si="10"/>
        <v>265</v>
      </c>
      <c r="G73">
        <f t="shared" si="11"/>
        <v>151</v>
      </c>
      <c r="H73" s="112"/>
      <c r="I73">
        <f>BRPL_EOD!AE73+BRPL_EOD!AF73</f>
        <v>42.55</v>
      </c>
      <c r="J73">
        <f>BYPL_EOD!AE73+BYPL_EOD!AF73</f>
        <v>24.17</v>
      </c>
      <c r="K73">
        <f>MES_EOD!AE73+MES_EOD!AF73</f>
        <v>9.11</v>
      </c>
      <c r="L73">
        <f>NDMC_EOD!AE73+NDMC_EOD!AF73</f>
        <v>45.17</v>
      </c>
      <c r="M73">
        <f>TPDDL_EOD!AE73+TPDDL_EOD!AF73</f>
        <v>30</v>
      </c>
      <c r="N73">
        <f t="shared" si="6"/>
        <v>151</v>
      </c>
      <c r="O73" s="112">
        <f t="shared" si="7"/>
        <v>0</v>
      </c>
      <c r="P73">
        <v>42.55</v>
      </c>
      <c r="Q73">
        <v>24.17</v>
      </c>
      <c r="R73">
        <v>9.11</v>
      </c>
      <c r="S73">
        <v>45.17</v>
      </c>
      <c r="T73">
        <v>30</v>
      </c>
      <c r="U73" s="114">
        <f t="shared" si="8"/>
        <v>151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151</v>
      </c>
      <c r="E74">
        <f>PPCL!N74</f>
        <v>0</v>
      </c>
      <c r="F74">
        <f t="shared" si="10"/>
        <v>265</v>
      </c>
      <c r="G74">
        <f t="shared" si="11"/>
        <v>151</v>
      </c>
      <c r="H74" s="112"/>
      <c r="I74">
        <f>BRPL_EOD!AE74+BRPL_EOD!AF74</f>
        <v>42.55</v>
      </c>
      <c r="J74">
        <f>BYPL_EOD!AE74+BYPL_EOD!AF74</f>
        <v>24.17</v>
      </c>
      <c r="K74">
        <f>MES_EOD!AE74+MES_EOD!AF74</f>
        <v>9.11</v>
      </c>
      <c r="L74">
        <f>NDMC_EOD!AE74+NDMC_EOD!AF74</f>
        <v>45.17</v>
      </c>
      <c r="M74">
        <f>TPDDL_EOD!AE74+TPDDL_EOD!AF74</f>
        <v>30</v>
      </c>
      <c r="N74">
        <f t="shared" si="6"/>
        <v>151</v>
      </c>
      <c r="O74" s="112">
        <f t="shared" si="7"/>
        <v>0</v>
      </c>
      <c r="P74">
        <v>42.55</v>
      </c>
      <c r="Q74">
        <v>24.17</v>
      </c>
      <c r="R74">
        <v>9.11</v>
      </c>
      <c r="S74">
        <v>45.17</v>
      </c>
      <c r="T74">
        <v>30</v>
      </c>
      <c r="U74" s="114">
        <f t="shared" si="8"/>
        <v>151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265</v>
      </c>
      <c r="G75">
        <f t="shared" si="11"/>
        <v>152</v>
      </c>
      <c r="H75" s="112"/>
      <c r="I75">
        <f>BRPL_EOD!AE75+BRPL_EOD!AF75</f>
        <v>42.9</v>
      </c>
      <c r="J75">
        <f>BYPL_EOD!AE75+BYPL_EOD!AF75</f>
        <v>24.37</v>
      </c>
      <c r="K75">
        <f>MES_EOD!AE75+MES_EOD!AF75</f>
        <v>9.19</v>
      </c>
      <c r="L75">
        <f>NDMC_EOD!AE75+NDMC_EOD!AF75</f>
        <v>45.54</v>
      </c>
      <c r="M75">
        <f>TPDDL_EOD!AE75+TPDDL_EOD!AF75</f>
        <v>30</v>
      </c>
      <c r="N75">
        <f t="shared" si="6"/>
        <v>152</v>
      </c>
      <c r="O75" s="112">
        <f t="shared" si="7"/>
        <v>0</v>
      </c>
      <c r="P75">
        <v>42.9</v>
      </c>
      <c r="Q75">
        <v>24.37</v>
      </c>
      <c r="R75">
        <v>9.19</v>
      </c>
      <c r="S75">
        <v>45.54</v>
      </c>
      <c r="T75">
        <v>30</v>
      </c>
      <c r="U75" s="114">
        <f t="shared" si="8"/>
        <v>152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265</v>
      </c>
      <c r="G76">
        <f t="shared" si="11"/>
        <v>152</v>
      </c>
      <c r="H76" s="112"/>
      <c r="I76">
        <f>BRPL_EOD!AE76+BRPL_EOD!AF76</f>
        <v>42.9</v>
      </c>
      <c r="J76">
        <f>BYPL_EOD!AE76+BYPL_EOD!AF76</f>
        <v>24.37</v>
      </c>
      <c r="K76">
        <f>MES_EOD!AE76+MES_EOD!AF76</f>
        <v>9.19</v>
      </c>
      <c r="L76">
        <f>NDMC_EOD!AE76+NDMC_EOD!AF76</f>
        <v>45.54</v>
      </c>
      <c r="M76">
        <f>TPDDL_EOD!AE76+TPDDL_EOD!AF76</f>
        <v>30</v>
      </c>
      <c r="N76">
        <f t="shared" si="6"/>
        <v>152</v>
      </c>
      <c r="O76" s="112">
        <f t="shared" si="7"/>
        <v>0</v>
      </c>
      <c r="P76">
        <v>42.9</v>
      </c>
      <c r="Q76">
        <v>24.37</v>
      </c>
      <c r="R76">
        <v>9.19</v>
      </c>
      <c r="S76">
        <v>45.54</v>
      </c>
      <c r="T76">
        <v>30</v>
      </c>
      <c r="U76" s="114">
        <f t="shared" si="8"/>
        <v>152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265</v>
      </c>
      <c r="G77">
        <f t="shared" si="11"/>
        <v>152</v>
      </c>
      <c r="H77" s="112"/>
      <c r="I77">
        <f>BRPL_EOD!AE77+BRPL_EOD!AF77</f>
        <v>42.9</v>
      </c>
      <c r="J77">
        <f>BYPL_EOD!AE77+BYPL_EOD!AF77</f>
        <v>24.37</v>
      </c>
      <c r="K77">
        <f>MES_EOD!AE77+MES_EOD!AF77</f>
        <v>9.19</v>
      </c>
      <c r="L77">
        <f>NDMC_EOD!AE77+NDMC_EOD!AF77</f>
        <v>45.54</v>
      </c>
      <c r="M77">
        <f>TPDDL_EOD!AE77+TPDDL_EOD!AF77</f>
        <v>30</v>
      </c>
      <c r="N77">
        <f t="shared" si="6"/>
        <v>152</v>
      </c>
      <c r="O77" s="112">
        <f t="shared" si="7"/>
        <v>0</v>
      </c>
      <c r="P77">
        <v>42.9</v>
      </c>
      <c r="Q77">
        <v>24.37</v>
      </c>
      <c r="R77">
        <v>9.19</v>
      </c>
      <c r="S77">
        <v>45.54</v>
      </c>
      <c r="T77">
        <v>30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265</v>
      </c>
      <c r="G78">
        <f t="shared" si="11"/>
        <v>152</v>
      </c>
      <c r="H78" s="112"/>
      <c r="I78">
        <f>BRPL_EOD!AE78+BRPL_EOD!AF78</f>
        <v>42.9</v>
      </c>
      <c r="J78">
        <f>BYPL_EOD!AE78+BYPL_EOD!AF78</f>
        <v>24.37</v>
      </c>
      <c r="K78">
        <f>MES_EOD!AE78+MES_EOD!AF78</f>
        <v>9.19</v>
      </c>
      <c r="L78">
        <f>NDMC_EOD!AE78+NDMC_EOD!AF78</f>
        <v>45.54</v>
      </c>
      <c r="M78">
        <f>TPDDL_EOD!AE78+TPDDL_EOD!AF78</f>
        <v>30</v>
      </c>
      <c r="N78">
        <f t="shared" si="6"/>
        <v>152</v>
      </c>
      <c r="O78" s="112">
        <f t="shared" si="7"/>
        <v>0</v>
      </c>
      <c r="P78">
        <v>42.9</v>
      </c>
      <c r="Q78">
        <v>24.37</v>
      </c>
      <c r="R78">
        <v>9.19</v>
      </c>
      <c r="S78">
        <v>45.54</v>
      </c>
      <c r="T78">
        <v>30</v>
      </c>
      <c r="U78" s="114">
        <f t="shared" si="8"/>
        <v>152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154</v>
      </c>
      <c r="E79">
        <f>PPCL!N79</f>
        <v>0</v>
      </c>
      <c r="F79">
        <f t="shared" si="10"/>
        <v>265</v>
      </c>
      <c r="G79">
        <f t="shared" si="11"/>
        <v>154</v>
      </c>
      <c r="H79" s="112"/>
      <c r="I79">
        <f>BRPL_EOD!AE79+BRPL_EOD!AF79</f>
        <v>43.6</v>
      </c>
      <c r="J79">
        <f>BYPL_EOD!AE79+BYPL_EOD!AF79</f>
        <v>24.77</v>
      </c>
      <c r="K79">
        <f>MES_EOD!AE79+MES_EOD!AF79</f>
        <v>9.34</v>
      </c>
      <c r="L79">
        <f>NDMC_EOD!AE79+NDMC_EOD!AF79</f>
        <v>46.29</v>
      </c>
      <c r="M79">
        <f>TPDDL_EOD!AE79+TPDDL_EOD!AF79</f>
        <v>30</v>
      </c>
      <c r="N79">
        <f t="shared" si="6"/>
        <v>154</v>
      </c>
      <c r="O79" s="112">
        <f t="shared" si="7"/>
        <v>0</v>
      </c>
      <c r="P79">
        <v>43.6</v>
      </c>
      <c r="Q79">
        <v>24.77</v>
      </c>
      <c r="R79">
        <v>9.34</v>
      </c>
      <c r="S79">
        <v>46.29</v>
      </c>
      <c r="T79">
        <v>30</v>
      </c>
      <c r="U79" s="114">
        <f t="shared" si="8"/>
        <v>154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154</v>
      </c>
      <c r="E80">
        <f>PPCL!N80</f>
        <v>0</v>
      </c>
      <c r="F80">
        <f t="shared" si="10"/>
        <v>265</v>
      </c>
      <c r="G80">
        <f t="shared" si="11"/>
        <v>154</v>
      </c>
      <c r="H80" s="112"/>
      <c r="I80">
        <f>BRPL_EOD!AE80+BRPL_EOD!AF80</f>
        <v>43.6</v>
      </c>
      <c r="J80">
        <f>BYPL_EOD!AE80+BYPL_EOD!AF80</f>
        <v>24.77</v>
      </c>
      <c r="K80">
        <f>MES_EOD!AE80+MES_EOD!AF80</f>
        <v>9.34</v>
      </c>
      <c r="L80">
        <f>NDMC_EOD!AE80+NDMC_EOD!AF80</f>
        <v>46.29</v>
      </c>
      <c r="M80">
        <f>TPDDL_EOD!AE80+TPDDL_EOD!AF80</f>
        <v>30</v>
      </c>
      <c r="N80">
        <f t="shared" si="6"/>
        <v>154</v>
      </c>
      <c r="O80" s="112">
        <f t="shared" si="7"/>
        <v>0</v>
      </c>
      <c r="P80">
        <v>43.6</v>
      </c>
      <c r="Q80">
        <v>24.77</v>
      </c>
      <c r="R80">
        <v>9.34</v>
      </c>
      <c r="S80">
        <v>46.29</v>
      </c>
      <c r="T80">
        <v>30</v>
      </c>
      <c r="U80" s="114">
        <f t="shared" si="8"/>
        <v>154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154</v>
      </c>
      <c r="E81">
        <f>PPCL!N81</f>
        <v>0</v>
      </c>
      <c r="F81">
        <f t="shared" si="10"/>
        <v>265</v>
      </c>
      <c r="G81">
        <f t="shared" si="11"/>
        <v>154</v>
      </c>
      <c r="H81" s="112"/>
      <c r="I81">
        <f>BRPL_EOD!AE81+BRPL_EOD!AF81</f>
        <v>43.6</v>
      </c>
      <c r="J81">
        <f>BYPL_EOD!AE81+BYPL_EOD!AF81</f>
        <v>24.77</v>
      </c>
      <c r="K81">
        <f>MES_EOD!AE81+MES_EOD!AF81</f>
        <v>9.34</v>
      </c>
      <c r="L81">
        <f>NDMC_EOD!AE81+NDMC_EOD!AF81</f>
        <v>46.29</v>
      </c>
      <c r="M81">
        <f>TPDDL_EOD!AE81+TPDDL_EOD!AF81</f>
        <v>30</v>
      </c>
      <c r="N81">
        <f t="shared" si="6"/>
        <v>154</v>
      </c>
      <c r="O81" s="112">
        <f t="shared" si="7"/>
        <v>0</v>
      </c>
      <c r="P81">
        <v>43.6</v>
      </c>
      <c r="Q81">
        <v>24.77</v>
      </c>
      <c r="R81">
        <v>9.34</v>
      </c>
      <c r="S81">
        <v>46.29</v>
      </c>
      <c r="T81">
        <v>30</v>
      </c>
      <c r="U81" s="114">
        <f t="shared" si="8"/>
        <v>154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154</v>
      </c>
      <c r="E82">
        <f>PPCL!N82</f>
        <v>0</v>
      </c>
      <c r="F82">
        <f t="shared" si="10"/>
        <v>265</v>
      </c>
      <c r="G82">
        <f t="shared" si="11"/>
        <v>154</v>
      </c>
      <c r="H82" s="112"/>
      <c r="I82">
        <f>BRPL_EOD!AE82+BRPL_EOD!AF82</f>
        <v>43.6</v>
      </c>
      <c r="J82">
        <f>BYPL_EOD!AE82+BYPL_EOD!AF82</f>
        <v>24.77</v>
      </c>
      <c r="K82">
        <f>MES_EOD!AE82+MES_EOD!AF82</f>
        <v>9.34</v>
      </c>
      <c r="L82">
        <f>NDMC_EOD!AE82+NDMC_EOD!AF82</f>
        <v>46.29</v>
      </c>
      <c r="M82">
        <f>TPDDL_EOD!AE82+TPDDL_EOD!AF82</f>
        <v>30</v>
      </c>
      <c r="N82">
        <f t="shared" si="6"/>
        <v>154</v>
      </c>
      <c r="O82" s="112">
        <f t="shared" si="7"/>
        <v>0</v>
      </c>
      <c r="P82">
        <v>43.6</v>
      </c>
      <c r="Q82">
        <v>24.77</v>
      </c>
      <c r="R82">
        <v>9.34</v>
      </c>
      <c r="S82">
        <v>46.29</v>
      </c>
      <c r="T82">
        <v>30</v>
      </c>
      <c r="U82" s="114">
        <f t="shared" si="8"/>
        <v>154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155</v>
      </c>
      <c r="E83">
        <f>PPCL!N83</f>
        <v>0</v>
      </c>
      <c r="F83">
        <f t="shared" si="10"/>
        <v>265</v>
      </c>
      <c r="G83">
        <f t="shared" si="11"/>
        <v>155</v>
      </c>
      <c r="H83" s="112"/>
      <c r="I83">
        <f>BRPL_EOD!AE83+BRPL_EOD!AF83</f>
        <v>43.96</v>
      </c>
      <c r="J83">
        <f>BYPL_EOD!AE83+BYPL_EOD!AF83</f>
        <v>24.97</v>
      </c>
      <c r="K83">
        <f>MES_EOD!AE83+MES_EOD!AF83</f>
        <v>9.42</v>
      </c>
      <c r="L83">
        <f>NDMC_EOD!AE83+NDMC_EOD!AF83</f>
        <v>46.66</v>
      </c>
      <c r="M83">
        <f>TPDDL_EOD!AE83+TPDDL_EOD!AF83</f>
        <v>30</v>
      </c>
      <c r="N83">
        <f t="shared" si="6"/>
        <v>155.01</v>
      </c>
      <c r="O83" s="112">
        <f t="shared" si="7"/>
        <v>-9.9999999999909051E-3</v>
      </c>
      <c r="P83">
        <v>43.957164053932004</v>
      </c>
      <c r="Q83">
        <v>24.968389136184761</v>
      </c>
      <c r="R83">
        <v>9.4193922972711448</v>
      </c>
      <c r="S83">
        <v>46.656989871621185</v>
      </c>
      <c r="T83">
        <v>29.998064640990904</v>
      </c>
      <c r="U83" s="114">
        <f t="shared" si="8"/>
        <v>155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155</v>
      </c>
      <c r="E84">
        <f>PPCL!N84</f>
        <v>0</v>
      </c>
      <c r="F84">
        <f t="shared" si="10"/>
        <v>265</v>
      </c>
      <c r="G84">
        <f t="shared" si="11"/>
        <v>155</v>
      </c>
      <c r="H84" s="112"/>
      <c r="I84">
        <f>BRPL_EOD!AE84+BRPL_EOD!AF84</f>
        <v>43.96</v>
      </c>
      <c r="J84">
        <f>BYPL_EOD!AE84+BYPL_EOD!AF84</f>
        <v>24.97</v>
      </c>
      <c r="K84">
        <f>MES_EOD!AE84+MES_EOD!AF84</f>
        <v>9.42</v>
      </c>
      <c r="L84">
        <f>NDMC_EOD!AE84+NDMC_EOD!AF84</f>
        <v>46.66</v>
      </c>
      <c r="M84">
        <f>TPDDL_EOD!AE84+TPDDL_EOD!AF84</f>
        <v>30</v>
      </c>
      <c r="N84">
        <f t="shared" si="6"/>
        <v>155.01</v>
      </c>
      <c r="O84" s="112">
        <f t="shared" si="7"/>
        <v>-9.9999999999909051E-3</v>
      </c>
      <c r="P84">
        <v>43.957164053932004</v>
      </c>
      <c r="Q84">
        <v>24.968389136184761</v>
      </c>
      <c r="R84">
        <v>9.4193922972711448</v>
      </c>
      <c r="S84">
        <v>46.656989871621185</v>
      </c>
      <c r="T84">
        <v>29.998064640990904</v>
      </c>
      <c r="U84" s="114">
        <f t="shared" si="8"/>
        <v>155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155</v>
      </c>
      <c r="E85">
        <f>PPCL!N85</f>
        <v>0</v>
      </c>
      <c r="F85">
        <f t="shared" si="10"/>
        <v>265</v>
      </c>
      <c r="G85">
        <f t="shared" si="11"/>
        <v>155</v>
      </c>
      <c r="H85" s="112"/>
      <c r="I85">
        <f>BRPL_EOD!AE85+BRPL_EOD!AF85</f>
        <v>43.96</v>
      </c>
      <c r="J85">
        <f>BYPL_EOD!AE85+BYPL_EOD!AF85</f>
        <v>24.97</v>
      </c>
      <c r="K85">
        <f>MES_EOD!AE85+MES_EOD!AF85</f>
        <v>9.42</v>
      </c>
      <c r="L85">
        <f>NDMC_EOD!AE85+NDMC_EOD!AF85</f>
        <v>46.66</v>
      </c>
      <c r="M85">
        <f>TPDDL_EOD!AE85+TPDDL_EOD!AF85</f>
        <v>30</v>
      </c>
      <c r="N85">
        <f t="shared" si="6"/>
        <v>155.01</v>
      </c>
      <c r="O85" s="112">
        <f t="shared" si="7"/>
        <v>-9.9999999999909051E-3</v>
      </c>
      <c r="P85">
        <v>43.957164053932004</v>
      </c>
      <c r="Q85">
        <v>24.968389136184761</v>
      </c>
      <c r="R85">
        <v>9.4193922972711448</v>
      </c>
      <c r="S85">
        <v>46.656989871621185</v>
      </c>
      <c r="T85">
        <v>29.998064640990904</v>
      </c>
      <c r="U85" s="114">
        <f t="shared" si="8"/>
        <v>155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155</v>
      </c>
      <c r="E86">
        <f>PPCL!N86</f>
        <v>0</v>
      </c>
      <c r="F86">
        <f t="shared" si="10"/>
        <v>265</v>
      </c>
      <c r="G86">
        <f t="shared" si="11"/>
        <v>155</v>
      </c>
      <c r="H86" s="112"/>
      <c r="I86">
        <f>BRPL_EOD!AE86+BRPL_EOD!AF86</f>
        <v>43.96</v>
      </c>
      <c r="J86">
        <f>BYPL_EOD!AE86+BYPL_EOD!AF86</f>
        <v>24.97</v>
      </c>
      <c r="K86">
        <f>MES_EOD!AE86+MES_EOD!AF86</f>
        <v>9.42</v>
      </c>
      <c r="L86">
        <f>NDMC_EOD!AE86+NDMC_EOD!AF86</f>
        <v>46.66</v>
      </c>
      <c r="M86">
        <f>TPDDL_EOD!AE86+TPDDL_EOD!AF86</f>
        <v>30</v>
      </c>
      <c r="N86">
        <f t="shared" si="6"/>
        <v>155.01</v>
      </c>
      <c r="O86" s="112">
        <f t="shared" si="7"/>
        <v>-9.9999999999909051E-3</v>
      </c>
      <c r="P86">
        <v>43.957164053932004</v>
      </c>
      <c r="Q86">
        <v>24.968389136184761</v>
      </c>
      <c r="R86">
        <v>9.4193922972711448</v>
      </c>
      <c r="S86">
        <v>46.656989871621185</v>
      </c>
      <c r="T86">
        <v>29.998064640990904</v>
      </c>
      <c r="U86" s="114">
        <f t="shared" si="8"/>
        <v>155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156</v>
      </c>
      <c r="E87">
        <f>PPCL!N87</f>
        <v>0</v>
      </c>
      <c r="F87">
        <f t="shared" si="10"/>
        <v>265</v>
      </c>
      <c r="G87">
        <f t="shared" si="11"/>
        <v>156</v>
      </c>
      <c r="H87" s="112"/>
      <c r="I87">
        <f>BRPL_EOD!AE87+BRPL_EOD!AF87</f>
        <v>44.25</v>
      </c>
      <c r="J87">
        <f>BYPL_EOD!AE87+BYPL_EOD!AF87</f>
        <v>25.14</v>
      </c>
      <c r="K87">
        <f>MES_EOD!AE87+MES_EOD!AF87</f>
        <v>9.48</v>
      </c>
      <c r="L87">
        <f>NDMC_EOD!AE87+NDMC_EOD!AF87</f>
        <v>46.97</v>
      </c>
      <c r="M87">
        <f>TPDDL_EOD!AE87+TPDDL_EOD!AF87</f>
        <v>30.16</v>
      </c>
      <c r="N87">
        <f t="shared" si="6"/>
        <v>156</v>
      </c>
      <c r="O87" s="112">
        <f t="shared" si="7"/>
        <v>0</v>
      </c>
      <c r="P87">
        <v>44.25</v>
      </c>
      <c r="Q87">
        <v>25.14</v>
      </c>
      <c r="R87">
        <v>9.48</v>
      </c>
      <c r="S87">
        <v>46.97</v>
      </c>
      <c r="T87">
        <v>30.16</v>
      </c>
      <c r="U87" s="114">
        <f t="shared" si="8"/>
        <v>156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156</v>
      </c>
      <c r="E88">
        <f>PPCL!N88</f>
        <v>0</v>
      </c>
      <c r="F88">
        <f t="shared" si="10"/>
        <v>265</v>
      </c>
      <c r="G88">
        <f t="shared" si="11"/>
        <v>156</v>
      </c>
      <c r="H88" s="112"/>
      <c r="I88">
        <f>BRPL_EOD!AE88+BRPL_EOD!AF88</f>
        <v>44.25</v>
      </c>
      <c r="J88">
        <f>BYPL_EOD!AE88+BYPL_EOD!AF88</f>
        <v>25.14</v>
      </c>
      <c r="K88">
        <f>MES_EOD!AE88+MES_EOD!AF88</f>
        <v>9.48</v>
      </c>
      <c r="L88">
        <f>NDMC_EOD!AE88+NDMC_EOD!AF88</f>
        <v>46.97</v>
      </c>
      <c r="M88">
        <f>TPDDL_EOD!AE88+TPDDL_EOD!AF88</f>
        <v>30.16</v>
      </c>
      <c r="N88">
        <f t="shared" si="6"/>
        <v>156</v>
      </c>
      <c r="O88" s="112">
        <f t="shared" si="7"/>
        <v>0</v>
      </c>
      <c r="P88">
        <v>44.25</v>
      </c>
      <c r="Q88">
        <v>25.14</v>
      </c>
      <c r="R88">
        <v>9.48</v>
      </c>
      <c r="S88">
        <v>46.97</v>
      </c>
      <c r="T88">
        <v>30.16</v>
      </c>
      <c r="U88" s="114">
        <f t="shared" si="8"/>
        <v>156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156</v>
      </c>
      <c r="E89">
        <f>PPCL!N89</f>
        <v>0</v>
      </c>
      <c r="F89">
        <f t="shared" si="10"/>
        <v>265</v>
      </c>
      <c r="G89">
        <f t="shared" si="11"/>
        <v>156</v>
      </c>
      <c r="H89" s="112"/>
      <c r="I89">
        <f>BRPL_EOD!AE89+BRPL_EOD!AF89</f>
        <v>44.25</v>
      </c>
      <c r="J89">
        <f>BYPL_EOD!AE89+BYPL_EOD!AF89</f>
        <v>25.14</v>
      </c>
      <c r="K89">
        <f>MES_EOD!AE89+MES_EOD!AF89</f>
        <v>9.48</v>
      </c>
      <c r="L89">
        <f>NDMC_EOD!AE89+NDMC_EOD!AF89</f>
        <v>46.97</v>
      </c>
      <c r="M89">
        <f>TPDDL_EOD!AE89+TPDDL_EOD!AF89</f>
        <v>30.16</v>
      </c>
      <c r="N89">
        <f t="shared" si="6"/>
        <v>156</v>
      </c>
      <c r="O89" s="112">
        <f t="shared" si="7"/>
        <v>0</v>
      </c>
      <c r="P89">
        <v>44.25</v>
      </c>
      <c r="Q89">
        <v>25.14</v>
      </c>
      <c r="R89">
        <v>9.48</v>
      </c>
      <c r="S89">
        <v>46.97</v>
      </c>
      <c r="T89">
        <v>30.16</v>
      </c>
      <c r="U89" s="114">
        <f t="shared" si="8"/>
        <v>156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156</v>
      </c>
      <c r="E90">
        <f>PPCL!N90</f>
        <v>0</v>
      </c>
      <c r="F90">
        <f t="shared" si="10"/>
        <v>265</v>
      </c>
      <c r="G90">
        <f t="shared" si="11"/>
        <v>156</v>
      </c>
      <c r="H90" s="112"/>
      <c r="I90">
        <f>BRPL_EOD!AE90+BRPL_EOD!AF90</f>
        <v>44.25</v>
      </c>
      <c r="J90">
        <f>BYPL_EOD!AE90+BYPL_EOD!AF90</f>
        <v>25.14</v>
      </c>
      <c r="K90">
        <f>MES_EOD!AE90+MES_EOD!AF90</f>
        <v>9.48</v>
      </c>
      <c r="L90">
        <f>NDMC_EOD!AE90+NDMC_EOD!AF90</f>
        <v>46.97</v>
      </c>
      <c r="M90">
        <f>TPDDL_EOD!AE90+TPDDL_EOD!AF90</f>
        <v>30.16</v>
      </c>
      <c r="N90">
        <f t="shared" si="6"/>
        <v>156</v>
      </c>
      <c r="O90" s="112">
        <f t="shared" si="7"/>
        <v>0</v>
      </c>
      <c r="P90">
        <v>44.25</v>
      </c>
      <c r="Q90">
        <v>25.14</v>
      </c>
      <c r="R90">
        <v>9.48</v>
      </c>
      <c r="S90">
        <v>46.97</v>
      </c>
      <c r="T90">
        <v>30.16</v>
      </c>
      <c r="U90" s="114">
        <f t="shared" si="8"/>
        <v>156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156</v>
      </c>
      <c r="E91">
        <f>PPCL!N91</f>
        <v>0</v>
      </c>
      <c r="F91">
        <f t="shared" si="10"/>
        <v>265</v>
      </c>
      <c r="G91">
        <f t="shared" si="11"/>
        <v>156</v>
      </c>
      <c r="H91" s="112"/>
      <c r="I91">
        <f>BRPL_EOD!AE91+BRPL_EOD!AF91</f>
        <v>44.25</v>
      </c>
      <c r="J91">
        <f>BYPL_EOD!AE91+BYPL_EOD!AF91</f>
        <v>25.14</v>
      </c>
      <c r="K91">
        <f>MES_EOD!AE91+MES_EOD!AF91</f>
        <v>9.48</v>
      </c>
      <c r="L91">
        <f>NDMC_EOD!AE91+NDMC_EOD!AF91</f>
        <v>46.97</v>
      </c>
      <c r="M91">
        <f>TPDDL_EOD!AE91+TPDDL_EOD!AF91</f>
        <v>30.16</v>
      </c>
      <c r="N91">
        <f t="shared" si="6"/>
        <v>156</v>
      </c>
      <c r="O91" s="112">
        <f t="shared" si="7"/>
        <v>0</v>
      </c>
      <c r="P91">
        <v>44.25</v>
      </c>
      <c r="Q91">
        <v>25.14</v>
      </c>
      <c r="R91">
        <v>9.48</v>
      </c>
      <c r="S91">
        <v>46.97</v>
      </c>
      <c r="T91">
        <v>30.16</v>
      </c>
      <c r="U91" s="114">
        <f t="shared" si="8"/>
        <v>156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156</v>
      </c>
      <c r="E92">
        <f>PPCL!N92</f>
        <v>0</v>
      </c>
      <c r="F92">
        <f t="shared" si="10"/>
        <v>265</v>
      </c>
      <c r="G92">
        <f t="shared" si="11"/>
        <v>156</v>
      </c>
      <c r="H92" s="112"/>
      <c r="I92">
        <f>BRPL_EOD!AE92+BRPL_EOD!AF92</f>
        <v>44.25</v>
      </c>
      <c r="J92">
        <f>BYPL_EOD!AE92+BYPL_EOD!AF92</f>
        <v>25.14</v>
      </c>
      <c r="K92">
        <f>MES_EOD!AE92+MES_EOD!AF92</f>
        <v>9.48</v>
      </c>
      <c r="L92">
        <f>NDMC_EOD!AE92+NDMC_EOD!AF92</f>
        <v>46.97</v>
      </c>
      <c r="M92">
        <f>TPDDL_EOD!AE92+TPDDL_EOD!AF92</f>
        <v>30.16</v>
      </c>
      <c r="N92">
        <f t="shared" si="6"/>
        <v>156</v>
      </c>
      <c r="O92" s="112">
        <f t="shared" si="7"/>
        <v>0</v>
      </c>
      <c r="P92">
        <v>44.25</v>
      </c>
      <c r="Q92">
        <v>25.14</v>
      </c>
      <c r="R92">
        <v>9.48</v>
      </c>
      <c r="S92">
        <v>46.97</v>
      </c>
      <c r="T92">
        <v>30.16</v>
      </c>
      <c r="U92" s="114">
        <f t="shared" si="8"/>
        <v>156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156</v>
      </c>
      <c r="E93">
        <f>PPCL!N93</f>
        <v>0</v>
      </c>
      <c r="F93">
        <f t="shared" si="10"/>
        <v>265</v>
      </c>
      <c r="G93">
        <f t="shared" si="11"/>
        <v>156</v>
      </c>
      <c r="H93" s="112"/>
      <c r="I93">
        <f>BRPL_EOD!AE93+BRPL_EOD!AF93</f>
        <v>44.25</v>
      </c>
      <c r="J93">
        <f>BYPL_EOD!AE93+BYPL_EOD!AF93</f>
        <v>25.14</v>
      </c>
      <c r="K93">
        <f>MES_EOD!AE93+MES_EOD!AF93</f>
        <v>9.48</v>
      </c>
      <c r="L93">
        <f>NDMC_EOD!AE93+NDMC_EOD!AF93</f>
        <v>46.97</v>
      </c>
      <c r="M93">
        <f>TPDDL_EOD!AE93+TPDDL_EOD!AF93</f>
        <v>30.16</v>
      </c>
      <c r="N93">
        <f t="shared" si="6"/>
        <v>156</v>
      </c>
      <c r="O93" s="112">
        <f t="shared" si="7"/>
        <v>0</v>
      </c>
      <c r="P93">
        <v>44.25</v>
      </c>
      <c r="Q93">
        <v>25.14</v>
      </c>
      <c r="R93">
        <v>9.48</v>
      </c>
      <c r="S93">
        <v>46.97</v>
      </c>
      <c r="T93">
        <v>30.16</v>
      </c>
      <c r="U93" s="114">
        <f t="shared" si="8"/>
        <v>156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156</v>
      </c>
      <c r="E94">
        <f>PPCL!N94</f>
        <v>0</v>
      </c>
      <c r="F94">
        <f t="shared" si="10"/>
        <v>265</v>
      </c>
      <c r="G94">
        <f t="shared" si="11"/>
        <v>156</v>
      </c>
      <c r="H94" s="112"/>
      <c r="I94">
        <f>BRPL_EOD!AE94+BRPL_EOD!AF94</f>
        <v>44.25</v>
      </c>
      <c r="J94">
        <f>BYPL_EOD!AE94+BYPL_EOD!AF94</f>
        <v>25.14</v>
      </c>
      <c r="K94">
        <f>MES_EOD!AE94+MES_EOD!AF94</f>
        <v>9.48</v>
      </c>
      <c r="L94">
        <f>NDMC_EOD!AE94+NDMC_EOD!AF94</f>
        <v>46.97</v>
      </c>
      <c r="M94">
        <f>TPDDL_EOD!AE94+TPDDL_EOD!AF94</f>
        <v>30.16</v>
      </c>
      <c r="N94">
        <f t="shared" si="6"/>
        <v>156</v>
      </c>
      <c r="O94" s="112">
        <f t="shared" si="7"/>
        <v>0</v>
      </c>
      <c r="P94">
        <v>44.25</v>
      </c>
      <c r="Q94">
        <v>25.14</v>
      </c>
      <c r="R94">
        <v>9.48</v>
      </c>
      <c r="S94">
        <v>46.97</v>
      </c>
      <c r="T94">
        <v>30.16</v>
      </c>
      <c r="U94" s="114">
        <f t="shared" si="8"/>
        <v>156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156</v>
      </c>
      <c r="E95">
        <f>PPCL!N95</f>
        <v>0</v>
      </c>
      <c r="F95">
        <f t="shared" si="10"/>
        <v>265</v>
      </c>
      <c r="G95">
        <f t="shared" si="11"/>
        <v>156</v>
      </c>
      <c r="H95" s="112"/>
      <c r="I95">
        <f>BRPL_EOD!AE95+BRPL_EOD!AF95</f>
        <v>44.25</v>
      </c>
      <c r="J95">
        <f>BYPL_EOD!AE95+BYPL_EOD!AF95</f>
        <v>25.14</v>
      </c>
      <c r="K95">
        <f>MES_EOD!AE95+MES_EOD!AF95</f>
        <v>9.48</v>
      </c>
      <c r="L95">
        <f>NDMC_EOD!AE95+NDMC_EOD!AF95</f>
        <v>46.97</v>
      </c>
      <c r="M95">
        <f>TPDDL_EOD!AE95+TPDDL_EOD!AF95</f>
        <v>30.16</v>
      </c>
      <c r="N95">
        <f t="shared" si="6"/>
        <v>156</v>
      </c>
      <c r="O95" s="112">
        <f t="shared" si="7"/>
        <v>0</v>
      </c>
      <c r="P95">
        <v>44.25</v>
      </c>
      <c r="Q95">
        <v>25.14</v>
      </c>
      <c r="R95">
        <v>9.48</v>
      </c>
      <c r="S95">
        <v>46.97</v>
      </c>
      <c r="T95">
        <v>30.16</v>
      </c>
      <c r="U95" s="114">
        <f t="shared" si="8"/>
        <v>156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156</v>
      </c>
      <c r="E96">
        <f>PPCL!N96</f>
        <v>0</v>
      </c>
      <c r="F96">
        <f t="shared" si="10"/>
        <v>265</v>
      </c>
      <c r="G96">
        <f t="shared" si="11"/>
        <v>156</v>
      </c>
      <c r="H96" s="112"/>
      <c r="I96">
        <f>BRPL_EOD!AE96+BRPL_EOD!AF96</f>
        <v>44.25</v>
      </c>
      <c r="J96">
        <f>BYPL_EOD!AE96+BYPL_EOD!AF96</f>
        <v>25.14</v>
      </c>
      <c r="K96">
        <f>MES_EOD!AE96+MES_EOD!AF96</f>
        <v>9.48</v>
      </c>
      <c r="L96">
        <f>NDMC_EOD!AE96+NDMC_EOD!AF96</f>
        <v>46.97</v>
      </c>
      <c r="M96">
        <f>TPDDL_EOD!AE96+TPDDL_EOD!AF96</f>
        <v>30.16</v>
      </c>
      <c r="N96">
        <f t="shared" si="6"/>
        <v>156</v>
      </c>
      <c r="O96" s="112">
        <f t="shared" si="7"/>
        <v>0</v>
      </c>
      <c r="P96">
        <v>44.25</v>
      </c>
      <c r="Q96">
        <v>25.14</v>
      </c>
      <c r="R96">
        <v>9.48</v>
      </c>
      <c r="S96">
        <v>46.97</v>
      </c>
      <c r="T96">
        <v>30.16</v>
      </c>
      <c r="U96" s="114">
        <f t="shared" si="8"/>
        <v>156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156</v>
      </c>
      <c r="E97">
        <f>PPCL!N97</f>
        <v>0</v>
      </c>
      <c r="F97">
        <f t="shared" si="10"/>
        <v>265</v>
      </c>
      <c r="G97">
        <f t="shared" si="11"/>
        <v>156</v>
      </c>
      <c r="H97" s="112"/>
      <c r="I97">
        <f>BRPL_EOD!AE97+BRPL_EOD!AF97</f>
        <v>44.25</v>
      </c>
      <c r="J97">
        <f>BYPL_EOD!AE97+BYPL_EOD!AF97</f>
        <v>25.14</v>
      </c>
      <c r="K97">
        <f>MES_EOD!AE97+MES_EOD!AF97</f>
        <v>9.48</v>
      </c>
      <c r="L97">
        <f>NDMC_EOD!AE97+NDMC_EOD!AF97</f>
        <v>46.97</v>
      </c>
      <c r="M97">
        <f>TPDDL_EOD!AE97+TPDDL_EOD!AF97</f>
        <v>30.16</v>
      </c>
      <c r="N97">
        <f t="shared" si="6"/>
        <v>156</v>
      </c>
      <c r="O97" s="112">
        <f t="shared" si="7"/>
        <v>0</v>
      </c>
      <c r="P97">
        <v>44.25</v>
      </c>
      <c r="Q97">
        <v>25.14</v>
      </c>
      <c r="R97">
        <v>9.48</v>
      </c>
      <c r="S97">
        <v>46.97</v>
      </c>
      <c r="T97">
        <v>30.16</v>
      </c>
      <c r="U97" s="114">
        <f t="shared" si="8"/>
        <v>156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156</v>
      </c>
      <c r="E98">
        <f>PPCL!N98</f>
        <v>0</v>
      </c>
      <c r="F98">
        <f t="shared" si="10"/>
        <v>265</v>
      </c>
      <c r="G98">
        <f t="shared" si="11"/>
        <v>156</v>
      </c>
      <c r="H98" s="112"/>
      <c r="I98">
        <f>BRPL_EOD!AE98+BRPL_EOD!AF98</f>
        <v>44.25</v>
      </c>
      <c r="J98">
        <f>BYPL_EOD!AE98+BYPL_EOD!AF98</f>
        <v>25.14</v>
      </c>
      <c r="K98">
        <f>MES_EOD!AE98+MES_EOD!AF98</f>
        <v>9.48</v>
      </c>
      <c r="L98">
        <f>NDMC_EOD!AE98+NDMC_EOD!AF98</f>
        <v>46.97</v>
      </c>
      <c r="M98">
        <f>TPDDL_EOD!AE98+TPDDL_EOD!AF98</f>
        <v>30.16</v>
      </c>
      <c r="N98">
        <f t="shared" si="6"/>
        <v>156</v>
      </c>
      <c r="O98" s="112">
        <f t="shared" si="7"/>
        <v>0</v>
      </c>
      <c r="P98">
        <v>44.25</v>
      </c>
      <c r="Q98">
        <v>25.14</v>
      </c>
      <c r="R98">
        <v>9.48</v>
      </c>
      <c r="S98">
        <v>46.97</v>
      </c>
      <c r="T98">
        <v>30.16</v>
      </c>
      <c r="U98" s="114">
        <f t="shared" si="8"/>
        <v>156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3.7172499999999999</v>
      </c>
      <c r="E99" s="114">
        <f t="shared" si="12"/>
        <v>0</v>
      </c>
      <c r="F99" s="114">
        <f t="shared" si="12"/>
        <v>6.36</v>
      </c>
      <c r="G99" s="114">
        <f t="shared" si="12"/>
        <v>3.7172499999999999</v>
      </c>
      <c r="H99" s="114"/>
      <c r="I99" s="114">
        <f t="shared" si="12"/>
        <v>1.0517225000000001</v>
      </c>
      <c r="J99" s="114">
        <f t="shared" si="12"/>
        <v>0.59744749999999969</v>
      </c>
      <c r="K99" s="114">
        <f t="shared" si="12"/>
        <v>0.22529750000000012</v>
      </c>
      <c r="L99" s="114">
        <f t="shared" si="12"/>
        <v>1.1164299999999998</v>
      </c>
      <c r="M99" s="114">
        <f t="shared" si="12"/>
        <v>0.72266499999999934</v>
      </c>
      <c r="N99" s="114">
        <f t="shared" si="12"/>
        <v>3.7135625000000005</v>
      </c>
      <c r="O99" s="114">
        <f t="shared" si="12"/>
        <v>3.6875000000000571E-3</v>
      </c>
      <c r="P99" s="114">
        <f t="shared" si="12"/>
        <v>1.0527682551125737</v>
      </c>
      <c r="Q99" s="114">
        <f t="shared" si="12"/>
        <v>0.59804150603186845</v>
      </c>
      <c r="R99" s="114">
        <f t="shared" si="12"/>
        <v>0.22552159038126593</v>
      </c>
      <c r="S99" s="114">
        <f t="shared" si="12"/>
        <v>1.1175399848396879</v>
      </c>
      <c r="T99" s="114">
        <f t="shared" si="12"/>
        <v>0.72337866363460346</v>
      </c>
      <c r="U99" s="114">
        <f t="shared" si="12"/>
        <v>3.7172499999999999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34.6</v>
      </c>
      <c r="E3">
        <f>GT!N3</f>
        <v>0</v>
      </c>
      <c r="F3">
        <f>B3+C3</f>
        <v>72</v>
      </c>
      <c r="G3">
        <f>D3+E3-X3</f>
        <v>34.6</v>
      </c>
      <c r="H3" s="112"/>
      <c r="I3">
        <f>BRPL_EOD!AA3+BRPL_EOD!AB3</f>
        <v>14.31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10.23</v>
      </c>
      <c r="N3">
        <f t="shared" ref="N3:N66" si="0">SUM(I3:M3)</f>
        <v>34.620000000000005</v>
      </c>
      <c r="O3" s="112">
        <f t="shared" ref="O3:O66" si="1">G3-N3</f>
        <v>-2.0000000000003126E-2</v>
      </c>
      <c r="P3">
        <v>14.301733102253031</v>
      </c>
      <c r="Q3">
        <v>7.9953783939919116</v>
      </c>
      <c r="R3">
        <v>0</v>
      </c>
      <c r="S3">
        <v>2.0787983824378973</v>
      </c>
      <c r="T3">
        <v>10.224090121317158</v>
      </c>
      <c r="U3" s="114">
        <f t="shared" ref="U3:U66" si="2">SUM(P3:T3)</f>
        <v>34.599999999999994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12"/>
      <c r="I4">
        <f>BRPL_EOD!AA4+BRPL_EOD!AB4</f>
        <v>14.31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10.23</v>
      </c>
      <c r="N4">
        <f t="shared" si="0"/>
        <v>34.620000000000005</v>
      </c>
      <c r="O4" s="112">
        <f t="shared" si="1"/>
        <v>-2.0000000000003126E-2</v>
      </c>
      <c r="P4">
        <v>14.301733102253031</v>
      </c>
      <c r="Q4">
        <v>7.9953783939919116</v>
      </c>
      <c r="R4">
        <v>0</v>
      </c>
      <c r="S4">
        <v>2.0787983824378973</v>
      </c>
      <c r="T4">
        <v>10.224090121317158</v>
      </c>
      <c r="U4" s="114">
        <f t="shared" si="2"/>
        <v>34.599999999999994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34.6</v>
      </c>
      <c r="E5">
        <f>GT!N5</f>
        <v>0</v>
      </c>
      <c r="F5">
        <f t="shared" si="4"/>
        <v>72</v>
      </c>
      <c r="G5">
        <f t="shared" si="5"/>
        <v>34.6</v>
      </c>
      <c r="H5" s="112"/>
      <c r="I5">
        <f>BRPL_EOD!AA5+BRPL_EOD!AB5</f>
        <v>14.31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10.23</v>
      </c>
      <c r="N5">
        <f t="shared" si="0"/>
        <v>34.620000000000005</v>
      </c>
      <c r="O5" s="112">
        <f t="shared" si="1"/>
        <v>-2.0000000000003126E-2</v>
      </c>
      <c r="P5">
        <v>14.301733102253031</v>
      </c>
      <c r="Q5">
        <v>7.9953783939919116</v>
      </c>
      <c r="R5">
        <v>0</v>
      </c>
      <c r="S5">
        <v>2.0787983824378973</v>
      </c>
      <c r="T5">
        <v>10.224090121317158</v>
      </c>
      <c r="U5" s="114">
        <f t="shared" si="2"/>
        <v>34.599999999999994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34.6</v>
      </c>
      <c r="E6">
        <f>GT!N6</f>
        <v>0</v>
      </c>
      <c r="F6">
        <f t="shared" si="4"/>
        <v>72</v>
      </c>
      <c r="G6">
        <f t="shared" si="5"/>
        <v>34.6</v>
      </c>
      <c r="H6" s="112"/>
      <c r="I6">
        <f>BRPL_EOD!AA6+BRPL_EOD!AB6</f>
        <v>14.31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10.23</v>
      </c>
      <c r="N6">
        <f t="shared" si="0"/>
        <v>34.620000000000005</v>
      </c>
      <c r="O6" s="112">
        <f t="shared" si="1"/>
        <v>-2.0000000000003126E-2</v>
      </c>
      <c r="P6">
        <v>14.301733102253031</v>
      </c>
      <c r="Q6">
        <v>7.9953783939919116</v>
      </c>
      <c r="R6">
        <v>0</v>
      </c>
      <c r="S6">
        <v>2.0787983824378973</v>
      </c>
      <c r="T6">
        <v>10.224090121317158</v>
      </c>
      <c r="U6" s="114">
        <f t="shared" si="2"/>
        <v>34.599999999999994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34.6</v>
      </c>
      <c r="E7">
        <f>GT!N7</f>
        <v>0</v>
      </c>
      <c r="F7">
        <f t="shared" si="4"/>
        <v>72</v>
      </c>
      <c r="G7">
        <f t="shared" si="5"/>
        <v>34.6</v>
      </c>
      <c r="H7" s="112"/>
      <c r="I7">
        <f>BRPL_EOD!AA7+BRPL_EOD!AB7</f>
        <v>14.31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10.23</v>
      </c>
      <c r="N7">
        <f t="shared" si="0"/>
        <v>34.620000000000005</v>
      </c>
      <c r="O7" s="112">
        <f t="shared" si="1"/>
        <v>-2.0000000000003126E-2</v>
      </c>
      <c r="P7">
        <v>14.301733102253031</v>
      </c>
      <c r="Q7">
        <v>7.9953783939919116</v>
      </c>
      <c r="R7">
        <v>0</v>
      </c>
      <c r="S7">
        <v>2.0787983824378973</v>
      </c>
      <c r="T7">
        <v>10.224090121317158</v>
      </c>
      <c r="U7" s="114">
        <f t="shared" si="2"/>
        <v>34.599999999999994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12"/>
      <c r="I8">
        <f>BRPL_EOD!AA8+BRPL_EOD!AB8</f>
        <v>14.82</v>
      </c>
      <c r="J8">
        <f>BYPL_EOD!AA8+BYPL_EOD!AB8</f>
        <v>8.1199999999999992</v>
      </c>
      <c r="K8">
        <f>MES_EOD!AA8+MES_EOD!AB8</f>
        <v>0</v>
      </c>
      <c r="L8">
        <f>NDMC_EOD!AA8+NDMC_EOD!AB8</f>
        <v>2.08</v>
      </c>
      <c r="M8">
        <f>TPDDL_EOD!AA8+TPDDL_EOD!AB8</f>
        <v>10.59</v>
      </c>
      <c r="N8">
        <f t="shared" si="0"/>
        <v>35.61</v>
      </c>
      <c r="O8" s="112">
        <f t="shared" si="1"/>
        <v>-9.9999999999980105E-3</v>
      </c>
      <c r="P8">
        <v>14.815838247683237</v>
      </c>
      <c r="Q8">
        <v>8.1177197416456046</v>
      </c>
      <c r="R8">
        <v>0</v>
      </c>
      <c r="S8">
        <v>2.0794158944116825</v>
      </c>
      <c r="T8">
        <v>10.587026116259478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12"/>
      <c r="I9">
        <f>BRPL_EOD!AA9+BRPL_EOD!AB9</f>
        <v>14.82</v>
      </c>
      <c r="J9">
        <f>BYPL_EOD!AA9+BYPL_EOD!AB9</f>
        <v>8.1199999999999992</v>
      </c>
      <c r="K9">
        <f>MES_EOD!AA9+MES_EOD!AB9</f>
        <v>0</v>
      </c>
      <c r="L9">
        <f>NDMC_EOD!AA9+NDMC_EOD!AB9</f>
        <v>2.08</v>
      </c>
      <c r="M9">
        <f>TPDDL_EOD!AA9+TPDDL_EOD!AB9</f>
        <v>10.59</v>
      </c>
      <c r="N9">
        <f t="shared" si="0"/>
        <v>35.61</v>
      </c>
      <c r="O9" s="112">
        <f t="shared" si="1"/>
        <v>-9.9999999999980105E-3</v>
      </c>
      <c r="P9">
        <v>14.815838247683237</v>
      </c>
      <c r="Q9">
        <v>8.1177197416456046</v>
      </c>
      <c r="R9">
        <v>0</v>
      </c>
      <c r="S9">
        <v>2.0794158944116825</v>
      </c>
      <c r="T9">
        <v>10.587026116259478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12"/>
      <c r="I10">
        <f>BRPL_EOD!AA10+BRPL_EOD!AB10</f>
        <v>14.82</v>
      </c>
      <c r="J10">
        <f>BYPL_EOD!AA10+BYPL_EOD!AB10</f>
        <v>8.1199999999999992</v>
      </c>
      <c r="K10">
        <f>MES_EOD!AA10+MES_EOD!AB10</f>
        <v>0</v>
      </c>
      <c r="L10">
        <f>NDMC_EOD!AA10+NDMC_EOD!AB10</f>
        <v>2.08</v>
      </c>
      <c r="M10">
        <f>TPDDL_EOD!AA10+TPDDL_EOD!AB10</f>
        <v>10.59</v>
      </c>
      <c r="N10">
        <f t="shared" si="0"/>
        <v>35.61</v>
      </c>
      <c r="O10" s="112">
        <f t="shared" si="1"/>
        <v>-9.9999999999980105E-3</v>
      </c>
      <c r="P10">
        <v>14.815838247683237</v>
      </c>
      <c r="Q10">
        <v>8.1177197416456046</v>
      </c>
      <c r="R10">
        <v>0</v>
      </c>
      <c r="S10">
        <v>2.0794158944116825</v>
      </c>
      <c r="T10">
        <v>10.587026116259478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12"/>
      <c r="I11">
        <f>BRPL_EOD!AA11+BRPL_EOD!AB11</f>
        <v>14.82</v>
      </c>
      <c r="J11">
        <f>BYPL_EOD!AA11+BYPL_EOD!AB11</f>
        <v>8.1199999999999992</v>
      </c>
      <c r="K11">
        <f>MES_EOD!AA11+MES_EOD!AB11</f>
        <v>0</v>
      </c>
      <c r="L11">
        <f>NDMC_EOD!AA11+NDMC_EOD!AB11</f>
        <v>2.08</v>
      </c>
      <c r="M11">
        <f>TPDDL_EOD!AA11+TPDDL_EOD!AB11</f>
        <v>10.59</v>
      </c>
      <c r="N11">
        <f t="shared" si="0"/>
        <v>35.61</v>
      </c>
      <c r="O11" s="112">
        <f t="shared" si="1"/>
        <v>-9.9999999999980105E-3</v>
      </c>
      <c r="P11">
        <v>14.815838247683237</v>
      </c>
      <c r="Q11">
        <v>8.1177197416456046</v>
      </c>
      <c r="R11">
        <v>0</v>
      </c>
      <c r="S11">
        <v>2.0794158944116825</v>
      </c>
      <c r="T11">
        <v>10.587026116259478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72</v>
      </c>
      <c r="G12">
        <f t="shared" si="5"/>
        <v>35.6</v>
      </c>
      <c r="H12" s="112"/>
      <c r="I12">
        <f>BRPL_EOD!AA12+BRPL_EOD!AB12</f>
        <v>14.82</v>
      </c>
      <c r="J12">
        <f>BYPL_EOD!AA12+BYPL_EOD!AB12</f>
        <v>8.1199999999999992</v>
      </c>
      <c r="K12">
        <f>MES_EOD!AA12+MES_EOD!AB12</f>
        <v>0</v>
      </c>
      <c r="L12">
        <f>NDMC_EOD!AA12+NDMC_EOD!AB12</f>
        <v>2.08</v>
      </c>
      <c r="M12">
        <f>TPDDL_EOD!AA12+TPDDL_EOD!AB12</f>
        <v>10.59</v>
      </c>
      <c r="N12">
        <f t="shared" si="0"/>
        <v>35.61</v>
      </c>
      <c r="O12" s="112">
        <f t="shared" si="1"/>
        <v>-9.9999999999980105E-3</v>
      </c>
      <c r="P12">
        <v>14.815838247683237</v>
      </c>
      <c r="Q12">
        <v>8.1177197416456046</v>
      </c>
      <c r="R12">
        <v>0</v>
      </c>
      <c r="S12">
        <v>2.0794158944116825</v>
      </c>
      <c r="T12">
        <v>10.587026116259478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72</v>
      </c>
      <c r="G13">
        <f t="shared" si="5"/>
        <v>35.6</v>
      </c>
      <c r="H13" s="112"/>
      <c r="I13">
        <f>BRPL_EOD!AA13+BRPL_EOD!AB13</f>
        <v>14.82</v>
      </c>
      <c r="J13">
        <f>BYPL_EOD!AA13+BYPL_EOD!AB13</f>
        <v>8.1199999999999992</v>
      </c>
      <c r="K13">
        <f>MES_EOD!AA13+MES_EOD!AB13</f>
        <v>0</v>
      </c>
      <c r="L13">
        <f>NDMC_EOD!AA13+NDMC_EOD!AB13</f>
        <v>2.08</v>
      </c>
      <c r="M13">
        <f>TPDDL_EOD!AA13+TPDDL_EOD!AB13</f>
        <v>10.59</v>
      </c>
      <c r="N13">
        <f t="shared" si="0"/>
        <v>35.61</v>
      </c>
      <c r="O13" s="112">
        <f t="shared" si="1"/>
        <v>-9.9999999999980105E-3</v>
      </c>
      <c r="P13">
        <v>14.815838247683237</v>
      </c>
      <c r="Q13">
        <v>8.1177197416456046</v>
      </c>
      <c r="R13">
        <v>0</v>
      </c>
      <c r="S13">
        <v>2.0794158944116825</v>
      </c>
      <c r="T13">
        <v>10.587026116259478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15.26</v>
      </c>
      <c r="J14">
        <f>BYPL_EOD!AA14+BYPL_EOD!AB14</f>
        <v>8.35</v>
      </c>
      <c r="K14">
        <f>MES_EOD!AA14+MES_EOD!AB14</f>
        <v>0</v>
      </c>
      <c r="L14">
        <f>NDMC_EOD!AA14+NDMC_EOD!AB14</f>
        <v>2.08</v>
      </c>
      <c r="M14">
        <f>TPDDL_EOD!AA14+TPDDL_EOD!AB14</f>
        <v>10.9</v>
      </c>
      <c r="N14">
        <f t="shared" si="0"/>
        <v>36.589999999999996</v>
      </c>
      <c r="O14" s="112">
        <f t="shared" si="1"/>
        <v>1.0000000000005116E-2</v>
      </c>
      <c r="P14">
        <v>15.264170538398471</v>
      </c>
      <c r="Q14">
        <v>8.3522820442743928</v>
      </c>
      <c r="R14">
        <v>0</v>
      </c>
      <c r="S14">
        <v>2.080568461328232</v>
      </c>
      <c r="T14">
        <v>10.902978955998909</v>
      </c>
      <c r="U14" s="114">
        <f t="shared" si="2"/>
        <v>36.600000000000009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15.26</v>
      </c>
      <c r="J15">
        <f>BYPL_EOD!AA15+BYPL_EOD!AB15</f>
        <v>8.35</v>
      </c>
      <c r="K15">
        <f>MES_EOD!AA15+MES_EOD!AB15</f>
        <v>0</v>
      </c>
      <c r="L15">
        <f>NDMC_EOD!AA15+NDMC_EOD!AB15</f>
        <v>2.08</v>
      </c>
      <c r="M15">
        <f>TPDDL_EOD!AA15+TPDDL_EOD!AB15</f>
        <v>10.9</v>
      </c>
      <c r="N15">
        <f t="shared" si="0"/>
        <v>36.589999999999996</v>
      </c>
      <c r="O15" s="112">
        <f t="shared" si="1"/>
        <v>1.0000000000005116E-2</v>
      </c>
      <c r="P15">
        <v>15.264170538398471</v>
      </c>
      <c r="Q15">
        <v>8.3522820442743928</v>
      </c>
      <c r="R15">
        <v>0</v>
      </c>
      <c r="S15">
        <v>2.080568461328232</v>
      </c>
      <c r="T15">
        <v>10.902978955998909</v>
      </c>
      <c r="U15" s="114">
        <f t="shared" si="2"/>
        <v>36.600000000000009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15.26</v>
      </c>
      <c r="J16">
        <f>BYPL_EOD!AA16+BYPL_EOD!AB16</f>
        <v>8.35</v>
      </c>
      <c r="K16">
        <f>MES_EOD!AA16+MES_EOD!AB16</f>
        <v>0</v>
      </c>
      <c r="L16">
        <f>NDMC_EOD!AA16+NDMC_EOD!AB16</f>
        <v>2.08</v>
      </c>
      <c r="M16">
        <f>TPDDL_EOD!AA16+TPDDL_EOD!AB16</f>
        <v>10.9</v>
      </c>
      <c r="N16">
        <f t="shared" si="0"/>
        <v>36.589999999999996</v>
      </c>
      <c r="O16" s="112">
        <f t="shared" si="1"/>
        <v>1.0000000000005116E-2</v>
      </c>
      <c r="P16">
        <v>15.264170538398471</v>
      </c>
      <c r="Q16">
        <v>8.3522820442743928</v>
      </c>
      <c r="R16">
        <v>0</v>
      </c>
      <c r="S16">
        <v>2.080568461328232</v>
      </c>
      <c r="T16">
        <v>10.902978955998909</v>
      </c>
      <c r="U16" s="114">
        <f t="shared" si="2"/>
        <v>36.600000000000009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15.26</v>
      </c>
      <c r="J17">
        <f>BYPL_EOD!AA17+BYPL_EOD!AB17</f>
        <v>8.35</v>
      </c>
      <c r="K17">
        <f>MES_EOD!AA17+MES_EOD!AB17</f>
        <v>0</v>
      </c>
      <c r="L17">
        <f>NDMC_EOD!AA17+NDMC_EOD!AB17</f>
        <v>2.08</v>
      </c>
      <c r="M17">
        <f>TPDDL_EOD!AA17+TPDDL_EOD!AB17</f>
        <v>10.9</v>
      </c>
      <c r="N17">
        <f t="shared" si="0"/>
        <v>36.589999999999996</v>
      </c>
      <c r="O17" s="112">
        <f t="shared" si="1"/>
        <v>1.0000000000005116E-2</v>
      </c>
      <c r="P17">
        <v>15.264170538398471</v>
      </c>
      <c r="Q17">
        <v>8.3522820442743928</v>
      </c>
      <c r="R17">
        <v>0</v>
      </c>
      <c r="S17">
        <v>2.080568461328232</v>
      </c>
      <c r="T17">
        <v>10.902978955998909</v>
      </c>
      <c r="U17" s="114">
        <f t="shared" si="2"/>
        <v>36.600000000000009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15.26</v>
      </c>
      <c r="J18">
        <f>BYPL_EOD!AA18+BYPL_EOD!AB18</f>
        <v>8.35</v>
      </c>
      <c r="K18">
        <f>MES_EOD!AA18+MES_EOD!AB18</f>
        <v>0</v>
      </c>
      <c r="L18">
        <f>NDMC_EOD!AA18+NDMC_EOD!AB18</f>
        <v>2.08</v>
      </c>
      <c r="M18">
        <f>TPDDL_EOD!AA18+TPDDL_EOD!AB18</f>
        <v>10.9</v>
      </c>
      <c r="N18">
        <f t="shared" si="0"/>
        <v>36.589999999999996</v>
      </c>
      <c r="O18" s="112">
        <f t="shared" si="1"/>
        <v>1.0000000000005116E-2</v>
      </c>
      <c r="P18">
        <v>15.264170538398471</v>
      </c>
      <c r="Q18">
        <v>8.3522820442743928</v>
      </c>
      <c r="R18">
        <v>0</v>
      </c>
      <c r="S18">
        <v>2.080568461328232</v>
      </c>
      <c r="T18">
        <v>10.902978955998909</v>
      </c>
      <c r="U18" s="114">
        <f t="shared" si="2"/>
        <v>36.600000000000009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15.26</v>
      </c>
      <c r="J19">
        <f>BYPL_EOD!AA19+BYPL_EOD!AB19</f>
        <v>8.35</v>
      </c>
      <c r="K19">
        <f>MES_EOD!AA19+MES_EOD!AB19</f>
        <v>0</v>
      </c>
      <c r="L19">
        <f>NDMC_EOD!AA19+NDMC_EOD!AB19</f>
        <v>2.08</v>
      </c>
      <c r="M19">
        <f>TPDDL_EOD!AA19+TPDDL_EOD!AB19</f>
        <v>10.9</v>
      </c>
      <c r="N19">
        <f t="shared" si="0"/>
        <v>36.589999999999996</v>
      </c>
      <c r="O19" s="112">
        <f t="shared" si="1"/>
        <v>1.0000000000005116E-2</v>
      </c>
      <c r="P19">
        <v>15.264170538398471</v>
      </c>
      <c r="Q19">
        <v>8.3522820442743928</v>
      </c>
      <c r="R19">
        <v>0</v>
      </c>
      <c r="S19">
        <v>2.080568461328232</v>
      </c>
      <c r="T19">
        <v>10.902978955998909</v>
      </c>
      <c r="U19" s="114">
        <f t="shared" si="2"/>
        <v>36.600000000000009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15.26</v>
      </c>
      <c r="J20">
        <f>BYPL_EOD!AA20+BYPL_EOD!AB20</f>
        <v>8.35</v>
      </c>
      <c r="K20">
        <f>MES_EOD!AA20+MES_EOD!AB20</f>
        <v>0</v>
      </c>
      <c r="L20">
        <f>NDMC_EOD!AA20+NDMC_EOD!AB20</f>
        <v>2.08</v>
      </c>
      <c r="M20">
        <f>TPDDL_EOD!AA20+TPDDL_EOD!AB20</f>
        <v>10.9</v>
      </c>
      <c r="N20">
        <f t="shared" si="0"/>
        <v>36.589999999999996</v>
      </c>
      <c r="O20" s="112">
        <f t="shared" si="1"/>
        <v>1.0000000000005116E-2</v>
      </c>
      <c r="P20">
        <v>15.264170538398471</v>
      </c>
      <c r="Q20">
        <v>8.3522820442743928</v>
      </c>
      <c r="R20">
        <v>0</v>
      </c>
      <c r="S20">
        <v>2.080568461328232</v>
      </c>
      <c r="T20">
        <v>10.902978955998909</v>
      </c>
      <c r="U20" s="114">
        <f t="shared" si="2"/>
        <v>36.600000000000009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15.26</v>
      </c>
      <c r="J21">
        <f>BYPL_EOD!AA21+BYPL_EOD!AB21</f>
        <v>8.35</v>
      </c>
      <c r="K21">
        <f>MES_EOD!AA21+MES_EOD!AB21</f>
        <v>0</v>
      </c>
      <c r="L21">
        <f>NDMC_EOD!AA21+NDMC_EOD!AB21</f>
        <v>2.08</v>
      </c>
      <c r="M21">
        <f>TPDDL_EOD!AA21+TPDDL_EOD!AB21</f>
        <v>10.9</v>
      </c>
      <c r="N21">
        <f t="shared" si="0"/>
        <v>36.589999999999996</v>
      </c>
      <c r="O21" s="112">
        <f t="shared" si="1"/>
        <v>1.0000000000005116E-2</v>
      </c>
      <c r="P21">
        <v>15.264170538398471</v>
      </c>
      <c r="Q21">
        <v>8.3522820442743928</v>
      </c>
      <c r="R21">
        <v>0</v>
      </c>
      <c r="S21">
        <v>2.080568461328232</v>
      </c>
      <c r="T21">
        <v>10.902978955998909</v>
      </c>
      <c r="U21" s="114">
        <f t="shared" si="2"/>
        <v>36.600000000000009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15.26</v>
      </c>
      <c r="J22">
        <f>BYPL_EOD!AA22+BYPL_EOD!AB22</f>
        <v>8.35</v>
      </c>
      <c r="K22">
        <f>MES_EOD!AA22+MES_EOD!AB22</f>
        <v>0</v>
      </c>
      <c r="L22">
        <f>NDMC_EOD!AA22+NDMC_EOD!AB22</f>
        <v>2.08</v>
      </c>
      <c r="M22">
        <f>TPDDL_EOD!AA22+TPDDL_EOD!AB22</f>
        <v>10.9</v>
      </c>
      <c r="N22">
        <f t="shared" si="0"/>
        <v>36.589999999999996</v>
      </c>
      <c r="O22" s="112">
        <f t="shared" si="1"/>
        <v>1.0000000000005116E-2</v>
      </c>
      <c r="P22">
        <v>15.264170538398471</v>
      </c>
      <c r="Q22">
        <v>8.3522820442743928</v>
      </c>
      <c r="R22">
        <v>0</v>
      </c>
      <c r="S22">
        <v>2.080568461328232</v>
      </c>
      <c r="T22">
        <v>10.902978955998909</v>
      </c>
      <c r="U22" s="114">
        <f t="shared" si="2"/>
        <v>36.600000000000009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15.26</v>
      </c>
      <c r="J23">
        <f>BYPL_EOD!AA23+BYPL_EOD!AB23</f>
        <v>8.35</v>
      </c>
      <c r="K23">
        <f>MES_EOD!AA23+MES_EOD!AB23</f>
        <v>0</v>
      </c>
      <c r="L23">
        <f>NDMC_EOD!AA23+NDMC_EOD!AB23</f>
        <v>2.08</v>
      </c>
      <c r="M23">
        <f>TPDDL_EOD!AA23+TPDDL_EOD!AB23</f>
        <v>10.9</v>
      </c>
      <c r="N23">
        <f t="shared" si="0"/>
        <v>36.589999999999996</v>
      </c>
      <c r="O23" s="112">
        <f t="shared" si="1"/>
        <v>1.0000000000005116E-2</v>
      </c>
      <c r="P23">
        <v>15.264170538398471</v>
      </c>
      <c r="Q23">
        <v>8.3522820442743928</v>
      </c>
      <c r="R23">
        <v>0</v>
      </c>
      <c r="S23">
        <v>2.080568461328232</v>
      </c>
      <c r="T23">
        <v>10.902978955998909</v>
      </c>
      <c r="U23" s="114">
        <f t="shared" si="2"/>
        <v>36.600000000000009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15.26</v>
      </c>
      <c r="J24">
        <f>BYPL_EOD!AA24+BYPL_EOD!AB24</f>
        <v>8.35</v>
      </c>
      <c r="K24">
        <f>MES_EOD!AA24+MES_EOD!AB24</f>
        <v>0</v>
      </c>
      <c r="L24">
        <f>NDMC_EOD!AA24+NDMC_EOD!AB24</f>
        <v>2.08</v>
      </c>
      <c r="M24">
        <f>TPDDL_EOD!AA24+TPDDL_EOD!AB24</f>
        <v>10.9</v>
      </c>
      <c r="N24">
        <f t="shared" si="0"/>
        <v>36.589999999999996</v>
      </c>
      <c r="O24" s="112">
        <f t="shared" si="1"/>
        <v>1.0000000000005116E-2</v>
      </c>
      <c r="P24">
        <v>15.264170538398471</v>
      </c>
      <c r="Q24">
        <v>8.3522820442743928</v>
      </c>
      <c r="R24">
        <v>0</v>
      </c>
      <c r="S24">
        <v>2.080568461328232</v>
      </c>
      <c r="T24">
        <v>10.902978955998909</v>
      </c>
      <c r="U24" s="114">
        <f t="shared" si="2"/>
        <v>36.600000000000009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15.26</v>
      </c>
      <c r="J25">
        <f>BYPL_EOD!AA25+BYPL_EOD!AB25</f>
        <v>8.35</v>
      </c>
      <c r="K25">
        <f>MES_EOD!AA25+MES_EOD!AB25</f>
        <v>0</v>
      </c>
      <c r="L25">
        <f>NDMC_EOD!AA25+NDMC_EOD!AB25</f>
        <v>2.08</v>
      </c>
      <c r="M25">
        <f>TPDDL_EOD!AA25+TPDDL_EOD!AB25</f>
        <v>10.9</v>
      </c>
      <c r="N25">
        <f t="shared" si="0"/>
        <v>36.589999999999996</v>
      </c>
      <c r="O25" s="112">
        <f t="shared" si="1"/>
        <v>1.0000000000005116E-2</v>
      </c>
      <c r="P25">
        <v>15.264170538398471</v>
      </c>
      <c r="Q25">
        <v>8.3522820442743928</v>
      </c>
      <c r="R25">
        <v>0</v>
      </c>
      <c r="S25">
        <v>2.080568461328232</v>
      </c>
      <c r="T25">
        <v>10.902978955998909</v>
      </c>
      <c r="U25" s="114">
        <f t="shared" si="2"/>
        <v>36.600000000000009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15.26</v>
      </c>
      <c r="J26">
        <f>BYPL_EOD!AA26+BYPL_EOD!AB26</f>
        <v>8.35</v>
      </c>
      <c r="K26">
        <f>MES_EOD!AA26+MES_EOD!AB26</f>
        <v>0</v>
      </c>
      <c r="L26">
        <f>NDMC_EOD!AA26+NDMC_EOD!AB26</f>
        <v>2.08</v>
      </c>
      <c r="M26">
        <f>TPDDL_EOD!AA26+TPDDL_EOD!AB26</f>
        <v>10.9</v>
      </c>
      <c r="N26">
        <f t="shared" si="0"/>
        <v>36.589999999999996</v>
      </c>
      <c r="O26" s="112">
        <f t="shared" si="1"/>
        <v>1.0000000000005116E-2</v>
      </c>
      <c r="P26">
        <v>15.264170538398471</v>
      </c>
      <c r="Q26">
        <v>8.3522820442743928</v>
      </c>
      <c r="R26">
        <v>0</v>
      </c>
      <c r="S26">
        <v>2.080568461328232</v>
      </c>
      <c r="T26">
        <v>10.902978955998909</v>
      </c>
      <c r="U26" s="114">
        <f t="shared" si="2"/>
        <v>36.600000000000009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15.26</v>
      </c>
      <c r="J27">
        <f>BYPL_EOD!AA27+BYPL_EOD!AB27</f>
        <v>8.35</v>
      </c>
      <c r="K27">
        <f>MES_EOD!AA27+MES_EOD!AB27</f>
        <v>0</v>
      </c>
      <c r="L27">
        <f>NDMC_EOD!AA27+NDMC_EOD!AB27</f>
        <v>2.08</v>
      </c>
      <c r="M27">
        <f>TPDDL_EOD!AA27+TPDDL_EOD!AB27</f>
        <v>10.9</v>
      </c>
      <c r="N27">
        <f t="shared" si="0"/>
        <v>36.589999999999996</v>
      </c>
      <c r="O27" s="112">
        <f t="shared" si="1"/>
        <v>1.0000000000005116E-2</v>
      </c>
      <c r="P27">
        <v>15.264170538398471</v>
      </c>
      <c r="Q27">
        <v>8.3522820442743928</v>
      </c>
      <c r="R27">
        <v>0</v>
      </c>
      <c r="S27">
        <v>2.080568461328232</v>
      </c>
      <c r="T27">
        <v>10.902978955998909</v>
      </c>
      <c r="U27" s="114">
        <f t="shared" si="2"/>
        <v>36.600000000000009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15.26</v>
      </c>
      <c r="J28">
        <f>BYPL_EOD!AA28+BYPL_EOD!AB28</f>
        <v>8.35</v>
      </c>
      <c r="K28">
        <f>MES_EOD!AA28+MES_EOD!AB28</f>
        <v>0</v>
      </c>
      <c r="L28">
        <f>NDMC_EOD!AA28+NDMC_EOD!AB28</f>
        <v>2.08</v>
      </c>
      <c r="M28">
        <f>TPDDL_EOD!AA28+TPDDL_EOD!AB28</f>
        <v>10.9</v>
      </c>
      <c r="N28">
        <f t="shared" si="0"/>
        <v>36.589999999999996</v>
      </c>
      <c r="O28" s="112">
        <f t="shared" si="1"/>
        <v>1.0000000000005116E-2</v>
      </c>
      <c r="P28">
        <v>15.264170538398471</v>
      </c>
      <c r="Q28">
        <v>8.3522820442743928</v>
      </c>
      <c r="R28">
        <v>0</v>
      </c>
      <c r="S28">
        <v>2.080568461328232</v>
      </c>
      <c r="T28">
        <v>10.902978955998909</v>
      </c>
      <c r="U28" s="114">
        <f t="shared" si="2"/>
        <v>36.600000000000009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15.26</v>
      </c>
      <c r="J29">
        <f>BYPL_EOD!AA29+BYPL_EOD!AB29</f>
        <v>8.35</v>
      </c>
      <c r="K29">
        <f>MES_EOD!AA29+MES_EOD!AB29</f>
        <v>0</v>
      </c>
      <c r="L29">
        <f>NDMC_EOD!AA29+NDMC_EOD!AB29</f>
        <v>2.08</v>
      </c>
      <c r="M29">
        <f>TPDDL_EOD!AA29+TPDDL_EOD!AB29</f>
        <v>10.9</v>
      </c>
      <c r="N29">
        <f t="shared" si="0"/>
        <v>36.589999999999996</v>
      </c>
      <c r="O29" s="112">
        <f t="shared" si="1"/>
        <v>1.0000000000005116E-2</v>
      </c>
      <c r="P29">
        <v>15.264170538398471</v>
      </c>
      <c r="Q29">
        <v>8.3522820442743928</v>
      </c>
      <c r="R29">
        <v>0</v>
      </c>
      <c r="S29">
        <v>2.080568461328232</v>
      </c>
      <c r="T29">
        <v>10.902978955998909</v>
      </c>
      <c r="U29" s="114">
        <f t="shared" si="2"/>
        <v>36.600000000000009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15.26</v>
      </c>
      <c r="J30">
        <f>BYPL_EOD!AA30+BYPL_EOD!AB30</f>
        <v>8.35</v>
      </c>
      <c r="K30">
        <f>MES_EOD!AA30+MES_EOD!AB30</f>
        <v>0</v>
      </c>
      <c r="L30">
        <f>NDMC_EOD!AA30+NDMC_EOD!AB30</f>
        <v>2.08</v>
      </c>
      <c r="M30">
        <f>TPDDL_EOD!AA30+TPDDL_EOD!AB30</f>
        <v>10.9</v>
      </c>
      <c r="N30">
        <f t="shared" si="0"/>
        <v>36.589999999999996</v>
      </c>
      <c r="O30" s="112">
        <f t="shared" si="1"/>
        <v>1.0000000000005116E-2</v>
      </c>
      <c r="P30">
        <v>15.264170538398471</v>
      </c>
      <c r="Q30">
        <v>8.3522820442743928</v>
      </c>
      <c r="R30">
        <v>0</v>
      </c>
      <c r="S30">
        <v>2.080568461328232</v>
      </c>
      <c r="T30">
        <v>10.902978955998909</v>
      </c>
      <c r="U30" s="114">
        <f t="shared" si="2"/>
        <v>36.600000000000009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15.26</v>
      </c>
      <c r="J31">
        <f>BYPL_EOD!AA31+BYPL_EOD!AB31</f>
        <v>8.35</v>
      </c>
      <c r="K31">
        <f>MES_EOD!AA31+MES_EOD!AB31</f>
        <v>0</v>
      </c>
      <c r="L31">
        <f>NDMC_EOD!AA31+NDMC_EOD!AB31</f>
        <v>2.08</v>
      </c>
      <c r="M31">
        <f>TPDDL_EOD!AA31+TPDDL_EOD!AB31</f>
        <v>10.9</v>
      </c>
      <c r="N31">
        <f t="shared" si="0"/>
        <v>36.589999999999996</v>
      </c>
      <c r="O31" s="112">
        <f t="shared" si="1"/>
        <v>1.0000000000005116E-2</v>
      </c>
      <c r="P31">
        <v>15.264170538398471</v>
      </c>
      <c r="Q31">
        <v>8.3522820442743928</v>
      </c>
      <c r="R31">
        <v>0</v>
      </c>
      <c r="S31">
        <v>2.080568461328232</v>
      </c>
      <c r="T31">
        <v>10.902978955998909</v>
      </c>
      <c r="U31" s="114">
        <f t="shared" si="2"/>
        <v>36.600000000000009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15.26</v>
      </c>
      <c r="J32">
        <f>BYPL_EOD!AA32+BYPL_EOD!AB32</f>
        <v>8.35</v>
      </c>
      <c r="K32">
        <f>MES_EOD!AA32+MES_EOD!AB32</f>
        <v>0</v>
      </c>
      <c r="L32">
        <f>NDMC_EOD!AA32+NDMC_EOD!AB32</f>
        <v>2.08</v>
      </c>
      <c r="M32">
        <f>TPDDL_EOD!AA32+TPDDL_EOD!AB32</f>
        <v>10.9</v>
      </c>
      <c r="N32">
        <f t="shared" si="0"/>
        <v>36.589999999999996</v>
      </c>
      <c r="O32" s="112">
        <f t="shared" si="1"/>
        <v>1.0000000000005116E-2</v>
      </c>
      <c r="P32">
        <v>15.264170538398471</v>
      </c>
      <c r="Q32">
        <v>8.3522820442743928</v>
      </c>
      <c r="R32">
        <v>0</v>
      </c>
      <c r="S32">
        <v>2.080568461328232</v>
      </c>
      <c r="T32">
        <v>10.902978955998909</v>
      </c>
      <c r="U32" s="114">
        <f t="shared" si="2"/>
        <v>36.600000000000009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15.26</v>
      </c>
      <c r="J33">
        <f>BYPL_EOD!AA33+BYPL_EOD!AB33</f>
        <v>8.35</v>
      </c>
      <c r="K33">
        <f>MES_EOD!AA33+MES_EOD!AB33</f>
        <v>0</v>
      </c>
      <c r="L33">
        <f>NDMC_EOD!AA33+NDMC_EOD!AB33</f>
        <v>2.08</v>
      </c>
      <c r="M33">
        <f>TPDDL_EOD!AA33+TPDDL_EOD!AB33</f>
        <v>10.9</v>
      </c>
      <c r="N33">
        <f t="shared" si="0"/>
        <v>36.589999999999996</v>
      </c>
      <c r="O33" s="112">
        <f t="shared" si="1"/>
        <v>1.0000000000005116E-2</v>
      </c>
      <c r="P33">
        <v>15.264170538398471</v>
      </c>
      <c r="Q33">
        <v>8.3522820442743928</v>
      </c>
      <c r="R33">
        <v>0</v>
      </c>
      <c r="S33">
        <v>2.080568461328232</v>
      </c>
      <c r="T33">
        <v>10.902978955998909</v>
      </c>
      <c r="U33" s="114">
        <f t="shared" si="2"/>
        <v>36.600000000000009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15.26</v>
      </c>
      <c r="J34">
        <f>BYPL_EOD!AA34+BYPL_EOD!AB34</f>
        <v>8.35</v>
      </c>
      <c r="K34">
        <f>MES_EOD!AA34+MES_EOD!AB34</f>
        <v>0</v>
      </c>
      <c r="L34">
        <f>NDMC_EOD!AA34+NDMC_EOD!AB34</f>
        <v>2.08</v>
      </c>
      <c r="M34">
        <f>TPDDL_EOD!AA34+TPDDL_EOD!AB34</f>
        <v>10.9</v>
      </c>
      <c r="N34">
        <f t="shared" si="0"/>
        <v>36.589999999999996</v>
      </c>
      <c r="O34" s="112">
        <f t="shared" si="1"/>
        <v>1.0000000000005116E-2</v>
      </c>
      <c r="P34">
        <v>15.264170538398471</v>
      </c>
      <c r="Q34">
        <v>8.3522820442743928</v>
      </c>
      <c r="R34">
        <v>0</v>
      </c>
      <c r="S34">
        <v>2.080568461328232</v>
      </c>
      <c r="T34">
        <v>10.902978955998909</v>
      </c>
      <c r="U34" s="114">
        <f t="shared" si="2"/>
        <v>36.600000000000009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15.26</v>
      </c>
      <c r="J35">
        <f>BYPL_EOD!AA35+BYPL_EOD!AB35</f>
        <v>8.35</v>
      </c>
      <c r="K35">
        <f>MES_EOD!AA35+MES_EOD!AB35</f>
        <v>0</v>
      </c>
      <c r="L35">
        <f>NDMC_EOD!AA35+NDMC_EOD!AB35</f>
        <v>2.08</v>
      </c>
      <c r="M35">
        <f>TPDDL_EOD!AA35+TPDDL_EOD!AB35</f>
        <v>10.9</v>
      </c>
      <c r="N35">
        <f t="shared" si="0"/>
        <v>36.589999999999996</v>
      </c>
      <c r="O35" s="112">
        <f t="shared" si="1"/>
        <v>1.0000000000005116E-2</v>
      </c>
      <c r="P35">
        <v>15.264170538398471</v>
      </c>
      <c r="Q35">
        <v>8.3522820442743928</v>
      </c>
      <c r="R35">
        <v>0</v>
      </c>
      <c r="S35">
        <v>2.080568461328232</v>
      </c>
      <c r="T35">
        <v>10.902978955998909</v>
      </c>
      <c r="U35" s="114">
        <f t="shared" si="2"/>
        <v>36.600000000000009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15.26</v>
      </c>
      <c r="J36">
        <f>BYPL_EOD!AA36+BYPL_EOD!AB36</f>
        <v>8.35</v>
      </c>
      <c r="K36">
        <f>MES_EOD!AA36+MES_EOD!AB36</f>
        <v>0</v>
      </c>
      <c r="L36">
        <f>NDMC_EOD!AA36+NDMC_EOD!AB36</f>
        <v>2.08</v>
      </c>
      <c r="M36">
        <f>TPDDL_EOD!AA36+TPDDL_EOD!AB36</f>
        <v>10.9</v>
      </c>
      <c r="N36">
        <f t="shared" si="0"/>
        <v>36.589999999999996</v>
      </c>
      <c r="O36" s="112">
        <f t="shared" si="1"/>
        <v>1.0000000000005116E-2</v>
      </c>
      <c r="P36">
        <v>15.264170538398471</v>
      </c>
      <c r="Q36">
        <v>8.3522820442743928</v>
      </c>
      <c r="R36">
        <v>0</v>
      </c>
      <c r="S36">
        <v>2.080568461328232</v>
      </c>
      <c r="T36">
        <v>10.902978955998909</v>
      </c>
      <c r="U36" s="114">
        <f t="shared" si="2"/>
        <v>36.600000000000009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15.26</v>
      </c>
      <c r="J37">
        <f>BYPL_EOD!AA37+BYPL_EOD!AB37</f>
        <v>8.35</v>
      </c>
      <c r="K37">
        <f>MES_EOD!AA37+MES_EOD!AB37</f>
        <v>0</v>
      </c>
      <c r="L37">
        <f>NDMC_EOD!AA37+NDMC_EOD!AB37</f>
        <v>2.08</v>
      </c>
      <c r="M37">
        <f>TPDDL_EOD!AA37+TPDDL_EOD!AB37</f>
        <v>10.9</v>
      </c>
      <c r="N37">
        <f t="shared" si="0"/>
        <v>36.589999999999996</v>
      </c>
      <c r="O37" s="112">
        <f t="shared" si="1"/>
        <v>1.0000000000005116E-2</v>
      </c>
      <c r="P37">
        <v>15.264170538398471</v>
      </c>
      <c r="Q37">
        <v>8.3522820442743928</v>
      </c>
      <c r="R37">
        <v>0</v>
      </c>
      <c r="S37">
        <v>2.080568461328232</v>
      </c>
      <c r="T37">
        <v>10.902978955998909</v>
      </c>
      <c r="U37" s="114">
        <f t="shared" si="2"/>
        <v>36.600000000000009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15.26</v>
      </c>
      <c r="J38">
        <f>BYPL_EOD!AA38+BYPL_EOD!AB38</f>
        <v>8.35</v>
      </c>
      <c r="K38">
        <f>MES_EOD!AA38+MES_EOD!AB38</f>
        <v>0</v>
      </c>
      <c r="L38">
        <f>NDMC_EOD!AA38+NDMC_EOD!AB38</f>
        <v>2.08</v>
      </c>
      <c r="M38">
        <f>TPDDL_EOD!AA38+TPDDL_EOD!AB38</f>
        <v>10.9</v>
      </c>
      <c r="N38">
        <f t="shared" si="0"/>
        <v>36.589999999999996</v>
      </c>
      <c r="O38" s="112">
        <f t="shared" si="1"/>
        <v>1.0000000000005116E-2</v>
      </c>
      <c r="P38">
        <v>15.264170538398471</v>
      </c>
      <c r="Q38">
        <v>8.3522820442743928</v>
      </c>
      <c r="R38">
        <v>0</v>
      </c>
      <c r="S38">
        <v>2.080568461328232</v>
      </c>
      <c r="T38">
        <v>10.902978955998909</v>
      </c>
      <c r="U38" s="114">
        <f t="shared" si="2"/>
        <v>36.600000000000009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36.6</v>
      </c>
      <c r="E39">
        <f>GT!N39</f>
        <v>0</v>
      </c>
      <c r="F39">
        <f t="shared" si="4"/>
        <v>72</v>
      </c>
      <c r="G39">
        <f t="shared" si="5"/>
        <v>36.6</v>
      </c>
      <c r="H39" s="112"/>
      <c r="I39">
        <f>BRPL_EOD!AA39+BRPL_EOD!AB39</f>
        <v>15.26</v>
      </c>
      <c r="J39">
        <f>BYPL_EOD!AA39+BYPL_EOD!AB39</f>
        <v>8.35</v>
      </c>
      <c r="K39">
        <f>MES_EOD!AA39+MES_EOD!AB39</f>
        <v>0</v>
      </c>
      <c r="L39">
        <f>NDMC_EOD!AA39+NDMC_EOD!AB39</f>
        <v>2.08</v>
      </c>
      <c r="M39">
        <f>TPDDL_EOD!AA39+TPDDL_EOD!AB39</f>
        <v>10.9</v>
      </c>
      <c r="N39">
        <f t="shared" si="0"/>
        <v>36.589999999999996</v>
      </c>
      <c r="O39" s="112">
        <f t="shared" si="1"/>
        <v>1.0000000000005116E-2</v>
      </c>
      <c r="P39">
        <v>15.264170538398471</v>
      </c>
      <c r="Q39">
        <v>8.3522820442743928</v>
      </c>
      <c r="R39">
        <v>0</v>
      </c>
      <c r="S39">
        <v>2.080568461328232</v>
      </c>
      <c r="T39">
        <v>10.902978955998909</v>
      </c>
      <c r="U39" s="114">
        <f t="shared" si="2"/>
        <v>36.600000000000009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36.6</v>
      </c>
      <c r="E40">
        <f>GT!N40</f>
        <v>0</v>
      </c>
      <c r="F40">
        <f t="shared" si="4"/>
        <v>72</v>
      </c>
      <c r="G40">
        <f t="shared" si="5"/>
        <v>36.6</v>
      </c>
      <c r="H40" s="112"/>
      <c r="I40">
        <f>BRPL_EOD!AA40+BRPL_EOD!AB40</f>
        <v>15.26</v>
      </c>
      <c r="J40">
        <f>BYPL_EOD!AA40+BYPL_EOD!AB40</f>
        <v>8.35</v>
      </c>
      <c r="K40">
        <f>MES_EOD!AA40+MES_EOD!AB40</f>
        <v>0</v>
      </c>
      <c r="L40">
        <f>NDMC_EOD!AA40+NDMC_EOD!AB40</f>
        <v>2.08</v>
      </c>
      <c r="M40">
        <f>TPDDL_EOD!AA40+TPDDL_EOD!AB40</f>
        <v>10.9</v>
      </c>
      <c r="N40">
        <f t="shared" si="0"/>
        <v>36.589999999999996</v>
      </c>
      <c r="O40" s="112">
        <f t="shared" si="1"/>
        <v>1.0000000000005116E-2</v>
      </c>
      <c r="P40">
        <v>15.264170538398471</v>
      </c>
      <c r="Q40">
        <v>8.3522820442743928</v>
      </c>
      <c r="R40">
        <v>0</v>
      </c>
      <c r="S40">
        <v>2.080568461328232</v>
      </c>
      <c r="T40">
        <v>10.902978955998909</v>
      </c>
      <c r="U40" s="114">
        <f t="shared" si="2"/>
        <v>36.600000000000009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35.6</v>
      </c>
      <c r="E41">
        <f>GT!N41</f>
        <v>0</v>
      </c>
      <c r="F41">
        <f t="shared" si="4"/>
        <v>72</v>
      </c>
      <c r="G41">
        <f t="shared" si="5"/>
        <v>35.6</v>
      </c>
      <c r="H41" s="112"/>
      <c r="I41">
        <f>BRPL_EOD!AA41+BRPL_EOD!AB41</f>
        <v>14.82</v>
      </c>
      <c r="J41">
        <f>BYPL_EOD!AA41+BYPL_EOD!AB41</f>
        <v>8.1199999999999992</v>
      </c>
      <c r="K41">
        <f>MES_EOD!AA41+MES_EOD!AB41</f>
        <v>0</v>
      </c>
      <c r="L41">
        <f>NDMC_EOD!AA41+NDMC_EOD!AB41</f>
        <v>2.08</v>
      </c>
      <c r="M41">
        <f>TPDDL_EOD!AA41+TPDDL_EOD!AB41</f>
        <v>10.59</v>
      </c>
      <c r="N41">
        <f t="shared" si="0"/>
        <v>35.61</v>
      </c>
      <c r="O41" s="112">
        <f t="shared" si="1"/>
        <v>-9.9999999999980105E-3</v>
      </c>
      <c r="P41">
        <v>14.815838247683237</v>
      </c>
      <c r="Q41">
        <v>8.1177197416456046</v>
      </c>
      <c r="R41">
        <v>0</v>
      </c>
      <c r="S41">
        <v>2.0794158944116825</v>
      </c>
      <c r="T41">
        <v>10.587026116259478</v>
      </c>
      <c r="U41" s="114">
        <f t="shared" si="2"/>
        <v>35.6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35.6</v>
      </c>
      <c r="E42">
        <f>GT!N42</f>
        <v>0</v>
      </c>
      <c r="F42">
        <f t="shared" si="4"/>
        <v>72</v>
      </c>
      <c r="G42">
        <f t="shared" si="5"/>
        <v>35.6</v>
      </c>
      <c r="H42" s="112"/>
      <c r="I42">
        <f>BRPL_EOD!AA42+BRPL_EOD!AB42</f>
        <v>14.82</v>
      </c>
      <c r="J42">
        <f>BYPL_EOD!AA42+BYPL_EOD!AB42</f>
        <v>8.1199999999999992</v>
      </c>
      <c r="K42">
        <f>MES_EOD!AA42+MES_EOD!AB42</f>
        <v>0</v>
      </c>
      <c r="L42">
        <f>NDMC_EOD!AA42+NDMC_EOD!AB42</f>
        <v>2.08</v>
      </c>
      <c r="M42">
        <f>TPDDL_EOD!AA42+TPDDL_EOD!AB42</f>
        <v>10.59</v>
      </c>
      <c r="N42">
        <f t="shared" si="0"/>
        <v>35.61</v>
      </c>
      <c r="O42" s="112">
        <f t="shared" si="1"/>
        <v>-9.9999999999980105E-3</v>
      </c>
      <c r="P42">
        <v>14.815838247683237</v>
      </c>
      <c r="Q42">
        <v>8.1177197416456046</v>
      </c>
      <c r="R42">
        <v>0</v>
      </c>
      <c r="S42">
        <v>2.0794158944116825</v>
      </c>
      <c r="T42">
        <v>10.587026116259478</v>
      </c>
      <c r="U42" s="114">
        <f t="shared" si="2"/>
        <v>35.6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35.6</v>
      </c>
      <c r="E43">
        <f>GT!N43</f>
        <v>0</v>
      </c>
      <c r="F43">
        <f t="shared" si="4"/>
        <v>72</v>
      </c>
      <c r="G43">
        <f t="shared" si="5"/>
        <v>35.6</v>
      </c>
      <c r="H43" s="112"/>
      <c r="I43">
        <f>BRPL_EOD!AA43+BRPL_EOD!AB43</f>
        <v>14.82</v>
      </c>
      <c r="J43">
        <f>BYPL_EOD!AA43+BYPL_EOD!AB43</f>
        <v>8.1199999999999992</v>
      </c>
      <c r="K43">
        <f>MES_EOD!AA43+MES_EOD!AB43</f>
        <v>0</v>
      </c>
      <c r="L43">
        <f>NDMC_EOD!AA43+NDMC_EOD!AB43</f>
        <v>2.08</v>
      </c>
      <c r="M43">
        <f>TPDDL_EOD!AA43+TPDDL_EOD!AB43</f>
        <v>10.59</v>
      </c>
      <c r="N43">
        <f t="shared" si="0"/>
        <v>35.61</v>
      </c>
      <c r="O43" s="112">
        <f t="shared" si="1"/>
        <v>-9.9999999999980105E-3</v>
      </c>
      <c r="P43">
        <v>14.815838247683237</v>
      </c>
      <c r="Q43">
        <v>8.1177197416456046</v>
      </c>
      <c r="R43">
        <v>0</v>
      </c>
      <c r="S43">
        <v>2.0794158944116825</v>
      </c>
      <c r="T43">
        <v>10.587026116259478</v>
      </c>
      <c r="U43" s="114">
        <f t="shared" si="2"/>
        <v>35.6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34.6</v>
      </c>
      <c r="E44">
        <f>GT!N44</f>
        <v>0</v>
      </c>
      <c r="F44">
        <f t="shared" si="4"/>
        <v>72</v>
      </c>
      <c r="G44">
        <f t="shared" si="5"/>
        <v>34.6</v>
      </c>
      <c r="H44" s="112"/>
      <c r="I44">
        <f>BRPL_EOD!AA44+BRPL_EOD!AB44</f>
        <v>14.31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10.23</v>
      </c>
      <c r="N44">
        <f t="shared" si="0"/>
        <v>34.620000000000005</v>
      </c>
      <c r="O44" s="112">
        <f t="shared" si="1"/>
        <v>-2.0000000000003126E-2</v>
      </c>
      <c r="P44">
        <v>14.301733102253031</v>
      </c>
      <c r="Q44">
        <v>7.9953783939919116</v>
      </c>
      <c r="R44">
        <v>0</v>
      </c>
      <c r="S44">
        <v>2.0787983824378973</v>
      </c>
      <c r="T44">
        <v>10.224090121317158</v>
      </c>
      <c r="U44" s="114">
        <f t="shared" si="2"/>
        <v>34.599999999999994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34.6</v>
      </c>
      <c r="E45">
        <f>GT!N45</f>
        <v>0</v>
      </c>
      <c r="F45">
        <f t="shared" si="4"/>
        <v>72</v>
      </c>
      <c r="G45">
        <f t="shared" si="5"/>
        <v>34.6</v>
      </c>
      <c r="H45" s="112"/>
      <c r="I45">
        <f>BRPL_EOD!AA45+BRPL_EOD!AB45</f>
        <v>14.31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10.23</v>
      </c>
      <c r="N45">
        <f t="shared" si="0"/>
        <v>34.620000000000005</v>
      </c>
      <c r="O45" s="112">
        <f t="shared" si="1"/>
        <v>-2.0000000000003126E-2</v>
      </c>
      <c r="P45">
        <v>14.301733102253031</v>
      </c>
      <c r="Q45">
        <v>7.9953783939919116</v>
      </c>
      <c r="R45">
        <v>0</v>
      </c>
      <c r="S45">
        <v>2.0787983824378973</v>
      </c>
      <c r="T45">
        <v>10.224090121317158</v>
      </c>
      <c r="U45" s="114">
        <f t="shared" si="2"/>
        <v>34.599999999999994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34.6</v>
      </c>
      <c r="E46">
        <f>GT!N46</f>
        <v>0</v>
      </c>
      <c r="F46">
        <f t="shared" si="4"/>
        <v>72</v>
      </c>
      <c r="G46">
        <f t="shared" si="5"/>
        <v>34.6</v>
      </c>
      <c r="H46" s="112"/>
      <c r="I46">
        <f>BRPL_EOD!AA46+BRPL_EOD!AB46</f>
        <v>14.31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10.23</v>
      </c>
      <c r="N46">
        <f t="shared" si="0"/>
        <v>34.620000000000005</v>
      </c>
      <c r="O46" s="112">
        <f t="shared" si="1"/>
        <v>-2.0000000000003126E-2</v>
      </c>
      <c r="P46">
        <v>14.301733102253031</v>
      </c>
      <c r="Q46">
        <v>7.9953783939919116</v>
      </c>
      <c r="R46">
        <v>0</v>
      </c>
      <c r="S46">
        <v>2.0787983824378973</v>
      </c>
      <c r="T46">
        <v>10.224090121317158</v>
      </c>
      <c r="U46" s="114">
        <f t="shared" si="2"/>
        <v>34.599999999999994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34.6</v>
      </c>
      <c r="E47">
        <f>GT!N47</f>
        <v>0</v>
      </c>
      <c r="F47">
        <f t="shared" si="4"/>
        <v>72</v>
      </c>
      <c r="G47">
        <f t="shared" si="5"/>
        <v>34.6</v>
      </c>
      <c r="H47" s="112"/>
      <c r="I47">
        <f>BRPL_EOD!AA47+BRPL_EOD!AB47</f>
        <v>14.31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10.23</v>
      </c>
      <c r="N47">
        <f t="shared" si="0"/>
        <v>34.620000000000005</v>
      </c>
      <c r="O47" s="112">
        <f t="shared" si="1"/>
        <v>-2.0000000000003126E-2</v>
      </c>
      <c r="P47">
        <v>14.301733102253031</v>
      </c>
      <c r="Q47">
        <v>7.9953783939919116</v>
      </c>
      <c r="R47">
        <v>0</v>
      </c>
      <c r="S47">
        <v>2.0787983824378973</v>
      </c>
      <c r="T47">
        <v>10.224090121317158</v>
      </c>
      <c r="U47" s="114">
        <f t="shared" si="2"/>
        <v>34.599999999999994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34.6</v>
      </c>
      <c r="E48">
        <f>GT!N48</f>
        <v>0</v>
      </c>
      <c r="F48">
        <f t="shared" si="4"/>
        <v>72</v>
      </c>
      <c r="G48">
        <f t="shared" si="5"/>
        <v>34.6</v>
      </c>
      <c r="H48" s="112"/>
      <c r="I48">
        <f>BRPL_EOD!AA48+BRPL_EOD!AB48</f>
        <v>14.31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10.23</v>
      </c>
      <c r="N48">
        <f t="shared" si="0"/>
        <v>34.620000000000005</v>
      </c>
      <c r="O48" s="112">
        <f t="shared" si="1"/>
        <v>-2.0000000000003126E-2</v>
      </c>
      <c r="P48">
        <v>14.301733102253031</v>
      </c>
      <c r="Q48">
        <v>7.9953783939919116</v>
      </c>
      <c r="R48">
        <v>0</v>
      </c>
      <c r="S48">
        <v>2.0787983824378973</v>
      </c>
      <c r="T48">
        <v>10.224090121317158</v>
      </c>
      <c r="U48" s="114">
        <f t="shared" si="2"/>
        <v>34.599999999999994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34.6</v>
      </c>
      <c r="E49">
        <f>GT!N49</f>
        <v>0</v>
      </c>
      <c r="F49">
        <f t="shared" si="4"/>
        <v>72</v>
      </c>
      <c r="G49">
        <f t="shared" si="5"/>
        <v>34.6</v>
      </c>
      <c r="H49" s="112"/>
      <c r="I49">
        <f>BRPL_EOD!AA49+BRPL_EOD!AB49</f>
        <v>14.31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10.23</v>
      </c>
      <c r="N49">
        <f t="shared" si="0"/>
        <v>34.620000000000005</v>
      </c>
      <c r="O49" s="112">
        <f t="shared" si="1"/>
        <v>-2.0000000000003126E-2</v>
      </c>
      <c r="P49">
        <v>14.301733102253031</v>
      </c>
      <c r="Q49">
        <v>7.9953783939919116</v>
      </c>
      <c r="R49">
        <v>0</v>
      </c>
      <c r="S49">
        <v>2.0787983824378973</v>
      </c>
      <c r="T49">
        <v>10.224090121317158</v>
      </c>
      <c r="U49" s="114">
        <f t="shared" si="2"/>
        <v>34.599999999999994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33.6</v>
      </c>
      <c r="E50">
        <f>GT!N50</f>
        <v>0</v>
      </c>
      <c r="F50">
        <f t="shared" si="4"/>
        <v>72</v>
      </c>
      <c r="G50">
        <f t="shared" si="5"/>
        <v>33.6</v>
      </c>
      <c r="H50" s="112"/>
      <c r="I50">
        <f>BRPL_EOD!AA50+BRPL_EOD!AB50</f>
        <v>13.56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33.64</v>
      </c>
      <c r="O50" s="112">
        <f t="shared" si="1"/>
        <v>-3.9999999999999147E-2</v>
      </c>
      <c r="P50">
        <v>13.543876337693224</v>
      </c>
      <c r="Q50">
        <v>7.9904875148632586</v>
      </c>
      <c r="R50">
        <v>0</v>
      </c>
      <c r="S50">
        <v>2.0775267538644471</v>
      </c>
      <c r="T50">
        <v>9.988109393579073</v>
      </c>
      <c r="U50" s="114">
        <f t="shared" si="2"/>
        <v>33.6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33.6</v>
      </c>
      <c r="E51">
        <f>GT!N51</f>
        <v>0</v>
      </c>
      <c r="F51">
        <f t="shared" si="4"/>
        <v>72</v>
      </c>
      <c r="G51">
        <f t="shared" si="5"/>
        <v>33.6</v>
      </c>
      <c r="H51" s="112"/>
      <c r="I51">
        <f>BRPL_EOD!AA51+BRPL_EOD!AB51</f>
        <v>13.56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33.64</v>
      </c>
      <c r="O51" s="112">
        <f t="shared" si="1"/>
        <v>-3.9999999999999147E-2</v>
      </c>
      <c r="P51">
        <v>13.543876337693224</v>
      </c>
      <c r="Q51">
        <v>7.9904875148632586</v>
      </c>
      <c r="R51">
        <v>0</v>
      </c>
      <c r="S51">
        <v>2.0775267538644471</v>
      </c>
      <c r="T51">
        <v>9.988109393579073</v>
      </c>
      <c r="U51" s="114">
        <f t="shared" si="2"/>
        <v>33.6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33.6</v>
      </c>
      <c r="E52">
        <f>GT!N52</f>
        <v>0</v>
      </c>
      <c r="F52">
        <f t="shared" si="4"/>
        <v>72</v>
      </c>
      <c r="G52">
        <f t="shared" si="5"/>
        <v>33.6</v>
      </c>
      <c r="H52" s="112"/>
      <c r="I52">
        <f>BRPL_EOD!AA52+BRPL_EOD!AB52</f>
        <v>13.56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33.64</v>
      </c>
      <c r="O52" s="112">
        <f t="shared" si="1"/>
        <v>-3.9999999999999147E-2</v>
      </c>
      <c r="P52">
        <v>13.543876337693224</v>
      </c>
      <c r="Q52">
        <v>7.9904875148632586</v>
      </c>
      <c r="R52">
        <v>0</v>
      </c>
      <c r="S52">
        <v>2.0775267538644471</v>
      </c>
      <c r="T52">
        <v>9.988109393579073</v>
      </c>
      <c r="U52" s="114">
        <f t="shared" si="2"/>
        <v>33.6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33.6</v>
      </c>
      <c r="E53">
        <f>GT!N53</f>
        <v>0</v>
      </c>
      <c r="F53">
        <f t="shared" si="4"/>
        <v>72</v>
      </c>
      <c r="G53">
        <f t="shared" si="5"/>
        <v>33.6</v>
      </c>
      <c r="H53" s="112"/>
      <c r="I53">
        <f>BRPL_EOD!AA53+BRPL_EOD!AB53</f>
        <v>13.56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33.64</v>
      </c>
      <c r="O53" s="112">
        <f t="shared" si="1"/>
        <v>-3.9999999999999147E-2</v>
      </c>
      <c r="P53">
        <v>13.543876337693224</v>
      </c>
      <c r="Q53">
        <v>7.9904875148632586</v>
      </c>
      <c r="R53">
        <v>0</v>
      </c>
      <c r="S53">
        <v>2.0775267538644471</v>
      </c>
      <c r="T53">
        <v>9.988109393579073</v>
      </c>
      <c r="U53" s="114">
        <f t="shared" si="2"/>
        <v>33.6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33.6</v>
      </c>
      <c r="E54">
        <f>GT!N54</f>
        <v>0</v>
      </c>
      <c r="F54">
        <f t="shared" si="4"/>
        <v>72</v>
      </c>
      <c r="G54">
        <f t="shared" si="5"/>
        <v>33.6</v>
      </c>
      <c r="H54" s="112"/>
      <c r="I54">
        <f>BRPL_EOD!AA54+BRPL_EOD!AB54</f>
        <v>13.56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33.64</v>
      </c>
      <c r="O54" s="112">
        <f t="shared" si="1"/>
        <v>-3.9999999999999147E-2</v>
      </c>
      <c r="P54">
        <v>13.543876337693224</v>
      </c>
      <c r="Q54">
        <v>7.9904875148632586</v>
      </c>
      <c r="R54">
        <v>0</v>
      </c>
      <c r="S54">
        <v>2.0775267538644471</v>
      </c>
      <c r="T54">
        <v>9.988109393579073</v>
      </c>
      <c r="U54" s="114">
        <f t="shared" si="2"/>
        <v>33.6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33.6</v>
      </c>
      <c r="E55">
        <f>GT!N55</f>
        <v>0</v>
      </c>
      <c r="F55">
        <f t="shared" si="4"/>
        <v>72</v>
      </c>
      <c r="G55">
        <f t="shared" si="5"/>
        <v>33.6</v>
      </c>
      <c r="H55" s="112"/>
      <c r="I55">
        <f>BRPL_EOD!AA55+BRPL_EOD!AB55</f>
        <v>13.56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33.64</v>
      </c>
      <c r="O55" s="112">
        <f t="shared" si="1"/>
        <v>-3.9999999999999147E-2</v>
      </c>
      <c r="P55">
        <v>13.543876337693224</v>
      </c>
      <c r="Q55">
        <v>7.9904875148632586</v>
      </c>
      <c r="R55">
        <v>0</v>
      </c>
      <c r="S55">
        <v>2.0775267538644471</v>
      </c>
      <c r="T55">
        <v>9.988109393579073</v>
      </c>
      <c r="U55" s="114">
        <f t="shared" si="2"/>
        <v>33.6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33.6</v>
      </c>
      <c r="E56">
        <f>GT!N56</f>
        <v>0</v>
      </c>
      <c r="F56">
        <f t="shared" si="4"/>
        <v>72</v>
      </c>
      <c r="G56">
        <f t="shared" si="5"/>
        <v>33.6</v>
      </c>
      <c r="H56" s="112"/>
      <c r="I56">
        <f>BRPL_EOD!AA56+BRPL_EOD!AB56</f>
        <v>13.56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33.64</v>
      </c>
      <c r="O56" s="112">
        <f t="shared" si="1"/>
        <v>-3.9999999999999147E-2</v>
      </c>
      <c r="P56">
        <v>13.543876337693224</v>
      </c>
      <c r="Q56">
        <v>7.9904875148632586</v>
      </c>
      <c r="R56">
        <v>0</v>
      </c>
      <c r="S56">
        <v>2.0775267538644471</v>
      </c>
      <c r="T56">
        <v>9.988109393579073</v>
      </c>
      <c r="U56" s="114">
        <f t="shared" si="2"/>
        <v>33.6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33.6</v>
      </c>
      <c r="E57">
        <f>GT!N57</f>
        <v>0</v>
      </c>
      <c r="F57">
        <f t="shared" si="4"/>
        <v>72</v>
      </c>
      <c r="G57">
        <f t="shared" si="5"/>
        <v>33.6</v>
      </c>
      <c r="H57" s="112"/>
      <c r="I57">
        <f>BRPL_EOD!AA57+BRPL_EOD!AB57</f>
        <v>13.56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33.64</v>
      </c>
      <c r="O57" s="112">
        <f t="shared" si="1"/>
        <v>-3.9999999999999147E-2</v>
      </c>
      <c r="P57">
        <v>13.543876337693224</v>
      </c>
      <c r="Q57">
        <v>7.9904875148632586</v>
      </c>
      <c r="R57">
        <v>0</v>
      </c>
      <c r="S57">
        <v>2.0775267538644471</v>
      </c>
      <c r="T57">
        <v>9.988109393579073</v>
      </c>
      <c r="U57" s="114">
        <f t="shared" si="2"/>
        <v>33.6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32.6</v>
      </c>
      <c r="E58">
        <f>GT!N58</f>
        <v>0</v>
      </c>
      <c r="F58">
        <f t="shared" si="4"/>
        <v>72</v>
      </c>
      <c r="G58">
        <f t="shared" si="5"/>
        <v>32.6</v>
      </c>
      <c r="H58" s="112"/>
      <c r="I58">
        <f>BRPL_EOD!AA58+BRPL_EOD!AB58</f>
        <v>12.58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32.659999999999997</v>
      </c>
      <c r="O58" s="112">
        <f t="shared" si="1"/>
        <v>-5.9999999999995168E-2</v>
      </c>
      <c r="P58">
        <v>12.556889161053277</v>
      </c>
      <c r="Q58">
        <v>7.9853031230863456</v>
      </c>
      <c r="R58">
        <v>0</v>
      </c>
      <c r="S58">
        <v>2.0761788120024498</v>
      </c>
      <c r="T58">
        <v>9.9816289038579313</v>
      </c>
      <c r="U58" s="114">
        <f t="shared" si="2"/>
        <v>32.600000000000009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32.6</v>
      </c>
      <c r="E59">
        <f>GT!N59</f>
        <v>0</v>
      </c>
      <c r="F59">
        <f t="shared" si="4"/>
        <v>72</v>
      </c>
      <c r="G59">
        <f t="shared" si="5"/>
        <v>32.6</v>
      </c>
      <c r="H59" s="112"/>
      <c r="I59">
        <f>BRPL_EOD!AA59+BRPL_EOD!AB59</f>
        <v>12.58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32.659999999999997</v>
      </c>
      <c r="O59" s="112">
        <f t="shared" si="1"/>
        <v>-5.9999999999995168E-2</v>
      </c>
      <c r="P59">
        <v>12.556889161053277</v>
      </c>
      <c r="Q59">
        <v>7.9853031230863456</v>
      </c>
      <c r="R59">
        <v>0</v>
      </c>
      <c r="S59">
        <v>2.0761788120024498</v>
      </c>
      <c r="T59">
        <v>9.9816289038579313</v>
      </c>
      <c r="U59" s="114">
        <f t="shared" si="2"/>
        <v>32.600000000000009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32.6</v>
      </c>
      <c r="E60">
        <f>GT!N60</f>
        <v>0</v>
      </c>
      <c r="F60">
        <f t="shared" si="4"/>
        <v>72</v>
      </c>
      <c r="G60">
        <f t="shared" si="5"/>
        <v>32.6</v>
      </c>
      <c r="H60" s="112"/>
      <c r="I60">
        <f>BRPL_EOD!AA60+BRPL_EOD!AB60</f>
        <v>12.58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32.659999999999997</v>
      </c>
      <c r="O60" s="112">
        <f t="shared" si="1"/>
        <v>-5.9999999999995168E-2</v>
      </c>
      <c r="P60">
        <v>12.556889161053277</v>
      </c>
      <c r="Q60">
        <v>7.9853031230863456</v>
      </c>
      <c r="R60">
        <v>0</v>
      </c>
      <c r="S60">
        <v>2.0761788120024498</v>
      </c>
      <c r="T60">
        <v>9.9816289038579313</v>
      </c>
      <c r="U60" s="114">
        <f t="shared" si="2"/>
        <v>32.600000000000009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31.6</v>
      </c>
      <c r="E61">
        <f>GT!N61</f>
        <v>0</v>
      </c>
      <c r="F61">
        <f t="shared" si="4"/>
        <v>72</v>
      </c>
      <c r="G61">
        <f t="shared" si="5"/>
        <v>31.6</v>
      </c>
      <c r="H61" s="112"/>
      <c r="I61">
        <f>BRPL_EOD!AA61+BRPL_EOD!AB61</f>
        <v>11.61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31.689999999999998</v>
      </c>
      <c r="O61" s="112">
        <f t="shared" si="1"/>
        <v>-8.9999999999996305E-2</v>
      </c>
      <c r="P61">
        <v>11.577027453455349</v>
      </c>
      <c r="Q61">
        <v>7.9772798990217746</v>
      </c>
      <c r="R61">
        <v>0</v>
      </c>
      <c r="S61">
        <v>2.0740927737456616</v>
      </c>
      <c r="T61">
        <v>9.9715998737772171</v>
      </c>
      <c r="U61" s="114">
        <f t="shared" si="2"/>
        <v>31.6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31.6</v>
      </c>
      <c r="E62">
        <f>GT!N62</f>
        <v>0</v>
      </c>
      <c r="F62">
        <f t="shared" si="4"/>
        <v>72</v>
      </c>
      <c r="G62">
        <f t="shared" si="5"/>
        <v>31.6</v>
      </c>
      <c r="H62" s="112"/>
      <c r="I62">
        <f>BRPL_EOD!AA62+BRPL_EOD!AB62</f>
        <v>11.61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31.689999999999998</v>
      </c>
      <c r="O62" s="112">
        <f t="shared" si="1"/>
        <v>-8.9999999999996305E-2</v>
      </c>
      <c r="P62">
        <v>11.577027453455349</v>
      </c>
      <c r="Q62">
        <v>7.9772798990217746</v>
      </c>
      <c r="R62">
        <v>0</v>
      </c>
      <c r="S62">
        <v>2.0740927737456616</v>
      </c>
      <c r="T62">
        <v>9.9715998737772171</v>
      </c>
      <c r="U62" s="114">
        <f t="shared" si="2"/>
        <v>31.6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31.6</v>
      </c>
      <c r="E63">
        <f>GT!N63</f>
        <v>0</v>
      </c>
      <c r="F63">
        <f t="shared" si="4"/>
        <v>72</v>
      </c>
      <c r="G63">
        <f t="shared" si="5"/>
        <v>31.6</v>
      </c>
      <c r="H63" s="112"/>
      <c r="I63">
        <f>BRPL_EOD!AA63+BRPL_EOD!AB63</f>
        <v>11.61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31.689999999999998</v>
      </c>
      <c r="O63" s="112">
        <f t="shared" si="1"/>
        <v>-8.9999999999996305E-2</v>
      </c>
      <c r="P63">
        <v>11.577027453455349</v>
      </c>
      <c r="Q63">
        <v>7.9772798990217746</v>
      </c>
      <c r="R63">
        <v>0</v>
      </c>
      <c r="S63">
        <v>2.0740927737456616</v>
      </c>
      <c r="T63">
        <v>9.9715998737772171</v>
      </c>
      <c r="U63" s="114">
        <f t="shared" si="2"/>
        <v>31.6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31.6</v>
      </c>
      <c r="E64">
        <f>GT!N64</f>
        <v>0</v>
      </c>
      <c r="F64">
        <f t="shared" si="4"/>
        <v>72</v>
      </c>
      <c r="G64">
        <f t="shared" si="5"/>
        <v>31.6</v>
      </c>
      <c r="H64" s="112"/>
      <c r="I64">
        <f>BRPL_EOD!AA64+BRPL_EOD!AB64</f>
        <v>11.61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31.689999999999998</v>
      </c>
      <c r="O64" s="112">
        <f t="shared" si="1"/>
        <v>-8.9999999999996305E-2</v>
      </c>
      <c r="P64">
        <v>11.577027453455349</v>
      </c>
      <c r="Q64">
        <v>7.9772798990217746</v>
      </c>
      <c r="R64">
        <v>0</v>
      </c>
      <c r="S64">
        <v>2.0740927737456616</v>
      </c>
      <c r="T64">
        <v>9.9715998737772171</v>
      </c>
      <c r="U64" s="114">
        <f t="shared" si="2"/>
        <v>31.6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31.6</v>
      </c>
      <c r="E65">
        <f>GT!N65</f>
        <v>0</v>
      </c>
      <c r="F65">
        <f t="shared" si="4"/>
        <v>72</v>
      </c>
      <c r="G65">
        <f t="shared" si="5"/>
        <v>31.6</v>
      </c>
      <c r="H65" s="112"/>
      <c r="I65">
        <f>BRPL_EOD!AA65+BRPL_EOD!AB65</f>
        <v>11.61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31.689999999999998</v>
      </c>
      <c r="O65" s="112">
        <f t="shared" si="1"/>
        <v>-8.9999999999996305E-2</v>
      </c>
      <c r="P65">
        <v>11.577027453455349</v>
      </c>
      <c r="Q65">
        <v>7.9772798990217746</v>
      </c>
      <c r="R65">
        <v>0</v>
      </c>
      <c r="S65">
        <v>2.0740927737456616</v>
      </c>
      <c r="T65">
        <v>9.9715998737772171</v>
      </c>
      <c r="U65" s="114">
        <f t="shared" si="2"/>
        <v>31.6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31.6</v>
      </c>
      <c r="E66">
        <f>GT!N66</f>
        <v>0</v>
      </c>
      <c r="F66">
        <f t="shared" si="4"/>
        <v>72</v>
      </c>
      <c r="G66">
        <f t="shared" si="5"/>
        <v>31.6</v>
      </c>
      <c r="H66" s="112"/>
      <c r="I66">
        <f>BRPL_EOD!AA66+BRPL_EOD!AB66</f>
        <v>11.61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31.689999999999998</v>
      </c>
      <c r="O66" s="112">
        <f t="shared" si="1"/>
        <v>-8.9999999999996305E-2</v>
      </c>
      <c r="P66">
        <v>11.577027453455349</v>
      </c>
      <c r="Q66">
        <v>7.9772798990217746</v>
      </c>
      <c r="R66">
        <v>0</v>
      </c>
      <c r="S66">
        <v>2.0740927737456616</v>
      </c>
      <c r="T66">
        <v>9.9715998737772171</v>
      </c>
      <c r="U66" s="114">
        <f t="shared" si="2"/>
        <v>31.6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31.6</v>
      </c>
      <c r="E67">
        <f>GT!N67</f>
        <v>0</v>
      </c>
      <c r="F67">
        <f t="shared" si="4"/>
        <v>72</v>
      </c>
      <c r="G67">
        <f t="shared" si="5"/>
        <v>31.6</v>
      </c>
      <c r="H67" s="112"/>
      <c r="I67">
        <f>BRPL_EOD!AA67+BRPL_EOD!AB67</f>
        <v>11.61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31.689999999999998</v>
      </c>
      <c r="O67" s="112">
        <f t="shared" ref="O67:O98" si="7">G67-N67</f>
        <v>-8.9999999999996305E-2</v>
      </c>
      <c r="P67">
        <v>11.577027453455349</v>
      </c>
      <c r="Q67">
        <v>7.9772798990217746</v>
      </c>
      <c r="R67">
        <v>0</v>
      </c>
      <c r="S67">
        <v>2.0740927737456616</v>
      </c>
      <c r="T67">
        <v>9.9715998737772171</v>
      </c>
      <c r="U67" s="114">
        <f t="shared" ref="U67:U98" si="8">SUM(P67:T67)</f>
        <v>31.6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31.6</v>
      </c>
      <c r="E68">
        <f>GT!N68</f>
        <v>0</v>
      </c>
      <c r="F68">
        <f t="shared" ref="F68:F98" si="10">B68+C68</f>
        <v>72</v>
      </c>
      <c r="G68">
        <f t="shared" ref="G68:G98" si="11">D68+E68-X68</f>
        <v>31.6</v>
      </c>
      <c r="H68" s="112"/>
      <c r="I68">
        <f>BRPL_EOD!AA68+BRPL_EOD!AB68</f>
        <v>11.61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31.689999999999998</v>
      </c>
      <c r="O68" s="112">
        <f t="shared" si="7"/>
        <v>-8.9999999999996305E-2</v>
      </c>
      <c r="P68">
        <v>11.577027453455349</v>
      </c>
      <c r="Q68">
        <v>7.9772798990217746</v>
      </c>
      <c r="R68">
        <v>0</v>
      </c>
      <c r="S68">
        <v>2.0740927737456616</v>
      </c>
      <c r="T68">
        <v>9.9715998737772171</v>
      </c>
      <c r="U68" s="114">
        <f t="shared" si="8"/>
        <v>31.6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31.6</v>
      </c>
      <c r="E69">
        <f>GT!N69</f>
        <v>0</v>
      </c>
      <c r="F69">
        <f t="shared" si="10"/>
        <v>72</v>
      </c>
      <c r="G69">
        <f t="shared" si="11"/>
        <v>31.6</v>
      </c>
      <c r="H69" s="112"/>
      <c r="I69">
        <f>BRPL_EOD!AA69+BRPL_EOD!AB69</f>
        <v>11.61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31.689999999999998</v>
      </c>
      <c r="O69" s="112">
        <f t="shared" si="7"/>
        <v>-8.9999999999996305E-2</v>
      </c>
      <c r="P69">
        <v>11.577027453455349</v>
      </c>
      <c r="Q69">
        <v>7.9772798990217746</v>
      </c>
      <c r="R69">
        <v>0</v>
      </c>
      <c r="S69">
        <v>2.0740927737456616</v>
      </c>
      <c r="T69">
        <v>9.9715998737772171</v>
      </c>
      <c r="U69" s="114">
        <f t="shared" si="8"/>
        <v>31.6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31.6</v>
      </c>
      <c r="E70">
        <f>GT!N70</f>
        <v>0</v>
      </c>
      <c r="F70">
        <f t="shared" si="10"/>
        <v>72</v>
      </c>
      <c r="G70">
        <f t="shared" si="11"/>
        <v>31.6</v>
      </c>
      <c r="H70" s="112"/>
      <c r="I70">
        <f>BRPL_EOD!AA70+BRPL_EOD!AB70</f>
        <v>11.61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31.689999999999998</v>
      </c>
      <c r="O70" s="112">
        <f t="shared" si="7"/>
        <v>-8.9999999999996305E-2</v>
      </c>
      <c r="P70">
        <v>11.577027453455349</v>
      </c>
      <c r="Q70">
        <v>7.9772798990217746</v>
      </c>
      <c r="R70">
        <v>0</v>
      </c>
      <c r="S70">
        <v>2.0740927737456616</v>
      </c>
      <c r="T70">
        <v>9.9715998737772171</v>
      </c>
      <c r="U70" s="114">
        <f t="shared" si="8"/>
        <v>31.6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31.6</v>
      </c>
      <c r="E71">
        <f>GT!N71</f>
        <v>0</v>
      </c>
      <c r="F71">
        <f t="shared" si="10"/>
        <v>72</v>
      </c>
      <c r="G71">
        <f t="shared" si="11"/>
        <v>31.6</v>
      </c>
      <c r="H71" s="112"/>
      <c r="I71">
        <f>BRPL_EOD!AA71+BRPL_EOD!AB71</f>
        <v>11.61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31.689999999999998</v>
      </c>
      <c r="O71" s="112">
        <f t="shared" si="7"/>
        <v>-8.9999999999996305E-2</v>
      </c>
      <c r="P71">
        <v>11.577027453455349</v>
      </c>
      <c r="Q71">
        <v>7.9772798990217746</v>
      </c>
      <c r="R71">
        <v>0</v>
      </c>
      <c r="S71">
        <v>2.0740927737456616</v>
      </c>
      <c r="T71">
        <v>9.9715998737772171</v>
      </c>
      <c r="U71" s="114">
        <f t="shared" si="8"/>
        <v>31.6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32.6</v>
      </c>
      <c r="E72">
        <f>GT!N72</f>
        <v>0</v>
      </c>
      <c r="F72">
        <f t="shared" si="10"/>
        <v>72</v>
      </c>
      <c r="G72">
        <f t="shared" si="11"/>
        <v>32.6</v>
      </c>
      <c r="H72" s="112"/>
      <c r="I72">
        <f>BRPL_EOD!AA72+BRPL_EOD!AB72</f>
        <v>12.58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32.659999999999997</v>
      </c>
      <c r="O72" s="112">
        <f t="shared" si="7"/>
        <v>-5.9999999999995168E-2</v>
      </c>
      <c r="P72">
        <v>12.556889161053277</v>
      </c>
      <c r="Q72">
        <v>7.9853031230863456</v>
      </c>
      <c r="R72">
        <v>0</v>
      </c>
      <c r="S72">
        <v>2.0761788120024498</v>
      </c>
      <c r="T72">
        <v>9.9816289038579313</v>
      </c>
      <c r="U72" s="114">
        <f t="shared" si="8"/>
        <v>32.600000000000009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32.6</v>
      </c>
      <c r="E73">
        <f>GT!N73</f>
        <v>0</v>
      </c>
      <c r="F73">
        <f t="shared" si="10"/>
        <v>72</v>
      </c>
      <c r="G73">
        <f t="shared" si="11"/>
        <v>32.6</v>
      </c>
      <c r="H73" s="112"/>
      <c r="I73">
        <f>BRPL_EOD!AA73+BRPL_EOD!AB73</f>
        <v>12.58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32.659999999999997</v>
      </c>
      <c r="O73" s="112">
        <f t="shared" si="7"/>
        <v>-5.9999999999995168E-2</v>
      </c>
      <c r="P73">
        <v>12.556889161053277</v>
      </c>
      <c r="Q73">
        <v>7.9853031230863456</v>
      </c>
      <c r="R73">
        <v>0</v>
      </c>
      <c r="S73">
        <v>2.0761788120024498</v>
      </c>
      <c r="T73">
        <v>9.9816289038579313</v>
      </c>
      <c r="U73" s="114">
        <f t="shared" si="8"/>
        <v>32.600000000000009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32.6</v>
      </c>
      <c r="E74">
        <f>GT!N74</f>
        <v>0</v>
      </c>
      <c r="F74">
        <f t="shared" si="10"/>
        <v>72</v>
      </c>
      <c r="G74">
        <f t="shared" si="11"/>
        <v>32.6</v>
      </c>
      <c r="H74" s="112"/>
      <c r="I74">
        <f>BRPL_EOD!AA74+BRPL_EOD!AB74</f>
        <v>12.58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32.659999999999997</v>
      </c>
      <c r="O74" s="112">
        <f t="shared" si="7"/>
        <v>-5.9999999999995168E-2</v>
      </c>
      <c r="P74">
        <v>12.556889161053277</v>
      </c>
      <c r="Q74">
        <v>7.9853031230863456</v>
      </c>
      <c r="R74">
        <v>0</v>
      </c>
      <c r="S74">
        <v>2.0761788120024498</v>
      </c>
      <c r="T74">
        <v>9.9816289038579313</v>
      </c>
      <c r="U74" s="114">
        <f t="shared" si="8"/>
        <v>32.600000000000009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33.6</v>
      </c>
      <c r="E75">
        <f>GT!N75</f>
        <v>0</v>
      </c>
      <c r="F75">
        <f t="shared" si="10"/>
        <v>72</v>
      </c>
      <c r="G75">
        <f t="shared" si="11"/>
        <v>33.6</v>
      </c>
      <c r="H75" s="112"/>
      <c r="I75">
        <f>BRPL_EOD!AA75+BRPL_EOD!AB75</f>
        <v>13.56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33.64</v>
      </c>
      <c r="O75" s="112">
        <f t="shared" si="7"/>
        <v>-3.9999999999999147E-2</v>
      </c>
      <c r="P75">
        <v>13.543876337693224</v>
      </c>
      <c r="Q75">
        <v>7.9904875148632586</v>
      </c>
      <c r="R75">
        <v>0</v>
      </c>
      <c r="S75">
        <v>2.0775267538644471</v>
      </c>
      <c r="T75">
        <v>9.988109393579073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33.6</v>
      </c>
      <c r="E76">
        <f>GT!N76</f>
        <v>0</v>
      </c>
      <c r="F76">
        <f t="shared" si="10"/>
        <v>72</v>
      </c>
      <c r="G76">
        <f t="shared" si="11"/>
        <v>33.6</v>
      </c>
      <c r="H76" s="112"/>
      <c r="I76">
        <f>BRPL_EOD!AA76+BRPL_EOD!AB76</f>
        <v>13.56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33.64</v>
      </c>
      <c r="O76" s="112">
        <f t="shared" si="7"/>
        <v>-3.9999999999999147E-2</v>
      </c>
      <c r="P76">
        <v>13.543876337693224</v>
      </c>
      <c r="Q76">
        <v>7.9904875148632586</v>
      </c>
      <c r="R76">
        <v>0</v>
      </c>
      <c r="S76">
        <v>2.0775267538644471</v>
      </c>
      <c r="T76">
        <v>9.988109393579073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33.6</v>
      </c>
      <c r="E77">
        <f>GT!N77</f>
        <v>0</v>
      </c>
      <c r="F77">
        <f t="shared" si="10"/>
        <v>72</v>
      </c>
      <c r="G77">
        <f t="shared" si="11"/>
        <v>33.6</v>
      </c>
      <c r="H77" s="112"/>
      <c r="I77">
        <f>BRPL_EOD!AA77+BRPL_EOD!AB77</f>
        <v>13.56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33.64</v>
      </c>
      <c r="O77" s="112">
        <f t="shared" si="7"/>
        <v>-3.9999999999999147E-2</v>
      </c>
      <c r="P77">
        <v>13.543876337693224</v>
      </c>
      <c r="Q77">
        <v>7.9904875148632586</v>
      </c>
      <c r="R77">
        <v>0</v>
      </c>
      <c r="S77">
        <v>2.0775267538644471</v>
      </c>
      <c r="T77">
        <v>9.988109393579073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33.6</v>
      </c>
      <c r="E78">
        <f>GT!N78</f>
        <v>0</v>
      </c>
      <c r="F78">
        <f t="shared" si="10"/>
        <v>72</v>
      </c>
      <c r="G78">
        <f t="shared" si="11"/>
        <v>33.6</v>
      </c>
      <c r="H78" s="112"/>
      <c r="I78">
        <f>BRPL_EOD!AA78+BRPL_EOD!AB78</f>
        <v>13.56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33.64</v>
      </c>
      <c r="O78" s="112">
        <f t="shared" si="7"/>
        <v>-3.9999999999999147E-2</v>
      </c>
      <c r="P78">
        <v>13.543876337693224</v>
      </c>
      <c r="Q78">
        <v>7.9904875148632586</v>
      </c>
      <c r="R78">
        <v>0</v>
      </c>
      <c r="S78">
        <v>2.0775267538644471</v>
      </c>
      <c r="T78">
        <v>9.988109393579073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33.6</v>
      </c>
      <c r="E79">
        <f>GT!N79</f>
        <v>0</v>
      </c>
      <c r="F79">
        <f t="shared" si="10"/>
        <v>72</v>
      </c>
      <c r="G79">
        <f t="shared" si="11"/>
        <v>33.6</v>
      </c>
      <c r="H79" s="112"/>
      <c r="I79">
        <f>BRPL_EOD!AA79+BRPL_EOD!AB79</f>
        <v>13.56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33.64</v>
      </c>
      <c r="O79" s="112">
        <f t="shared" si="7"/>
        <v>-3.9999999999999147E-2</v>
      </c>
      <c r="P79">
        <v>13.543876337693224</v>
      </c>
      <c r="Q79">
        <v>7.9904875148632586</v>
      </c>
      <c r="R79">
        <v>0</v>
      </c>
      <c r="S79">
        <v>2.0775267538644471</v>
      </c>
      <c r="T79">
        <v>9.988109393579073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12"/>
      <c r="I80">
        <f>BRPL_EOD!AA80+BRPL_EOD!AB80</f>
        <v>13.56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33.64</v>
      </c>
      <c r="O80" s="112">
        <f t="shared" si="7"/>
        <v>-3.9999999999999147E-2</v>
      </c>
      <c r="P80">
        <v>13.543876337693224</v>
      </c>
      <c r="Q80">
        <v>7.9904875148632586</v>
      </c>
      <c r="R80">
        <v>0</v>
      </c>
      <c r="S80">
        <v>2.0775267538644471</v>
      </c>
      <c r="T80">
        <v>9.988109393579073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12"/>
      <c r="I81">
        <f>BRPL_EOD!AA81+BRPL_EOD!AB81</f>
        <v>13.56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33.64</v>
      </c>
      <c r="O81" s="112">
        <f t="shared" si="7"/>
        <v>-3.9999999999999147E-2</v>
      </c>
      <c r="P81">
        <v>13.543876337693224</v>
      </c>
      <c r="Q81">
        <v>7.9904875148632586</v>
      </c>
      <c r="R81">
        <v>0</v>
      </c>
      <c r="S81">
        <v>2.0775267538644471</v>
      </c>
      <c r="T81">
        <v>9.988109393579073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12"/>
      <c r="I82">
        <f>BRPL_EOD!AA82+BRPL_EOD!AB82</f>
        <v>13.56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33.64</v>
      </c>
      <c r="O82" s="112">
        <f t="shared" si="7"/>
        <v>-3.9999999999999147E-2</v>
      </c>
      <c r="P82">
        <v>13.543876337693224</v>
      </c>
      <c r="Q82">
        <v>7.9904875148632586</v>
      </c>
      <c r="R82">
        <v>0</v>
      </c>
      <c r="S82">
        <v>2.0775267538644471</v>
      </c>
      <c r="T82">
        <v>9.988109393579073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12"/>
      <c r="I83">
        <f>BRPL_EOD!AA83+BRPL_EOD!AB83</f>
        <v>13.56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33.64</v>
      </c>
      <c r="O83" s="112">
        <f t="shared" si="7"/>
        <v>-3.9999999999999147E-2</v>
      </c>
      <c r="P83">
        <v>13.543876337693224</v>
      </c>
      <c r="Q83">
        <v>7.9904875148632586</v>
      </c>
      <c r="R83">
        <v>0</v>
      </c>
      <c r="S83">
        <v>2.0775267538644471</v>
      </c>
      <c r="T83">
        <v>9.988109393579073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13.56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33.64</v>
      </c>
      <c r="O84" s="112">
        <f t="shared" si="7"/>
        <v>-3.9999999999999147E-2</v>
      </c>
      <c r="P84">
        <v>13.543876337693224</v>
      </c>
      <c r="Q84">
        <v>7.9904875148632586</v>
      </c>
      <c r="R84">
        <v>0</v>
      </c>
      <c r="S84">
        <v>2.0775267538644471</v>
      </c>
      <c r="T84">
        <v>9.988109393579073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72</v>
      </c>
      <c r="G85">
        <f t="shared" si="11"/>
        <v>34.6</v>
      </c>
      <c r="H85" s="112"/>
      <c r="I85">
        <f>BRPL_EOD!AA85+BRPL_EOD!AB85</f>
        <v>14.31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10.23</v>
      </c>
      <c r="N85">
        <f t="shared" si="6"/>
        <v>34.620000000000005</v>
      </c>
      <c r="O85" s="112">
        <f t="shared" si="7"/>
        <v>-2.0000000000003126E-2</v>
      </c>
      <c r="P85">
        <v>14.301733102253031</v>
      </c>
      <c r="Q85">
        <v>7.9953783939919116</v>
      </c>
      <c r="R85">
        <v>0</v>
      </c>
      <c r="S85">
        <v>2.0787983824378973</v>
      </c>
      <c r="T85">
        <v>10.224090121317158</v>
      </c>
      <c r="U85" s="114">
        <f t="shared" si="8"/>
        <v>34.599999999999994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72</v>
      </c>
      <c r="G86">
        <f t="shared" si="11"/>
        <v>34.6</v>
      </c>
      <c r="H86" s="112"/>
      <c r="I86">
        <f>BRPL_EOD!AA86+BRPL_EOD!AB86</f>
        <v>14.31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10.23</v>
      </c>
      <c r="N86">
        <f t="shared" si="6"/>
        <v>34.620000000000005</v>
      </c>
      <c r="O86" s="112">
        <f t="shared" si="7"/>
        <v>-2.0000000000003126E-2</v>
      </c>
      <c r="P86">
        <v>14.301733102253031</v>
      </c>
      <c r="Q86">
        <v>7.9953783939919116</v>
      </c>
      <c r="R86">
        <v>0</v>
      </c>
      <c r="S86">
        <v>2.0787983824378973</v>
      </c>
      <c r="T86">
        <v>10.224090121317158</v>
      </c>
      <c r="U86" s="114">
        <f t="shared" si="8"/>
        <v>34.599999999999994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72</v>
      </c>
      <c r="G87">
        <f t="shared" si="11"/>
        <v>34.6</v>
      </c>
      <c r="H87" s="112"/>
      <c r="I87">
        <f>BRPL_EOD!AA87+BRPL_EOD!AB87</f>
        <v>14.31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10.23</v>
      </c>
      <c r="N87">
        <f t="shared" si="6"/>
        <v>34.620000000000005</v>
      </c>
      <c r="O87" s="112">
        <f t="shared" si="7"/>
        <v>-2.0000000000003126E-2</v>
      </c>
      <c r="P87">
        <v>14.301733102253031</v>
      </c>
      <c r="Q87">
        <v>7.9953783939919116</v>
      </c>
      <c r="R87">
        <v>0</v>
      </c>
      <c r="S87">
        <v>2.0787983824378973</v>
      </c>
      <c r="T87">
        <v>10.224090121317158</v>
      </c>
      <c r="U87" s="114">
        <f t="shared" si="8"/>
        <v>34.599999999999994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12"/>
      <c r="I88">
        <f>BRPL_EOD!AA88+BRPL_EOD!AB88</f>
        <v>14.31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10.23</v>
      </c>
      <c r="N88">
        <f t="shared" si="6"/>
        <v>34.620000000000005</v>
      </c>
      <c r="O88" s="112">
        <f t="shared" si="7"/>
        <v>-2.0000000000003126E-2</v>
      </c>
      <c r="P88">
        <v>14.301733102253031</v>
      </c>
      <c r="Q88">
        <v>7.9953783939919116</v>
      </c>
      <c r="R88">
        <v>0</v>
      </c>
      <c r="S88">
        <v>2.0787983824378973</v>
      </c>
      <c r="T88">
        <v>10.224090121317158</v>
      </c>
      <c r="U88" s="114">
        <f t="shared" si="8"/>
        <v>34.599999999999994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12"/>
      <c r="I89">
        <f>BRPL_EOD!AA89+BRPL_EOD!AB89</f>
        <v>14.31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10.23</v>
      </c>
      <c r="N89">
        <f t="shared" si="6"/>
        <v>34.620000000000005</v>
      </c>
      <c r="O89" s="112">
        <f t="shared" si="7"/>
        <v>-2.0000000000003126E-2</v>
      </c>
      <c r="P89">
        <v>14.301733102253031</v>
      </c>
      <c r="Q89">
        <v>7.9953783939919116</v>
      </c>
      <c r="R89">
        <v>0</v>
      </c>
      <c r="S89">
        <v>2.0787983824378973</v>
      </c>
      <c r="T89">
        <v>10.224090121317158</v>
      </c>
      <c r="U89" s="114">
        <f t="shared" si="8"/>
        <v>34.599999999999994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12"/>
      <c r="I90">
        <f>BRPL_EOD!AA90+BRPL_EOD!AB90</f>
        <v>14.31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10.23</v>
      </c>
      <c r="N90">
        <f t="shared" si="6"/>
        <v>34.620000000000005</v>
      </c>
      <c r="O90" s="112">
        <f t="shared" si="7"/>
        <v>-2.0000000000003126E-2</v>
      </c>
      <c r="P90">
        <v>14.301733102253031</v>
      </c>
      <c r="Q90">
        <v>7.9953783939919116</v>
      </c>
      <c r="R90">
        <v>0</v>
      </c>
      <c r="S90">
        <v>2.0787983824378973</v>
      </c>
      <c r="T90">
        <v>10.224090121317158</v>
      </c>
      <c r="U90" s="114">
        <f t="shared" si="8"/>
        <v>34.599999999999994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14.31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10.23</v>
      </c>
      <c r="N91">
        <f t="shared" si="6"/>
        <v>34.620000000000005</v>
      </c>
      <c r="O91" s="112">
        <f t="shared" si="7"/>
        <v>-2.0000000000003126E-2</v>
      </c>
      <c r="P91">
        <v>14.301733102253031</v>
      </c>
      <c r="Q91">
        <v>7.9953783939919116</v>
      </c>
      <c r="R91">
        <v>0</v>
      </c>
      <c r="S91">
        <v>2.0787983824378973</v>
      </c>
      <c r="T91">
        <v>10.224090121317158</v>
      </c>
      <c r="U91" s="114">
        <f t="shared" si="8"/>
        <v>34.599999999999994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14.31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10.23</v>
      </c>
      <c r="N92">
        <f t="shared" si="6"/>
        <v>34.620000000000005</v>
      </c>
      <c r="O92" s="112">
        <f t="shared" si="7"/>
        <v>-2.0000000000003126E-2</v>
      </c>
      <c r="P92">
        <v>14.301733102253031</v>
      </c>
      <c r="Q92">
        <v>7.9953783939919116</v>
      </c>
      <c r="R92">
        <v>0</v>
      </c>
      <c r="S92">
        <v>2.0787983824378973</v>
      </c>
      <c r="T92">
        <v>10.224090121317158</v>
      </c>
      <c r="U92" s="114">
        <f t="shared" si="8"/>
        <v>34.599999999999994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35.6</v>
      </c>
      <c r="E93">
        <f>GT!N93</f>
        <v>0</v>
      </c>
      <c r="F93">
        <f t="shared" si="10"/>
        <v>72</v>
      </c>
      <c r="G93">
        <f t="shared" si="11"/>
        <v>35.6</v>
      </c>
      <c r="H93" s="112"/>
      <c r="I93">
        <f>BRPL_EOD!AA93+BRPL_EOD!AB93</f>
        <v>14.82</v>
      </c>
      <c r="J93">
        <f>BYPL_EOD!AA93+BYPL_EOD!AB93</f>
        <v>8.1199999999999992</v>
      </c>
      <c r="K93">
        <f>MES_EOD!AA93+MES_EOD!AB93</f>
        <v>0</v>
      </c>
      <c r="L93">
        <f>NDMC_EOD!AA93+NDMC_EOD!AB93</f>
        <v>2.08</v>
      </c>
      <c r="M93">
        <f>TPDDL_EOD!AA93+TPDDL_EOD!AB93</f>
        <v>10.59</v>
      </c>
      <c r="N93">
        <f t="shared" si="6"/>
        <v>35.61</v>
      </c>
      <c r="O93" s="112">
        <f t="shared" si="7"/>
        <v>-9.9999999999980105E-3</v>
      </c>
      <c r="P93">
        <v>14.815838247683237</v>
      </c>
      <c r="Q93">
        <v>8.1177197416456046</v>
      </c>
      <c r="R93">
        <v>0</v>
      </c>
      <c r="S93">
        <v>2.0794158944116825</v>
      </c>
      <c r="T93">
        <v>10.587026116259478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35.6</v>
      </c>
      <c r="E94">
        <f>GT!N94</f>
        <v>0</v>
      </c>
      <c r="F94">
        <f t="shared" si="10"/>
        <v>72</v>
      </c>
      <c r="G94">
        <f t="shared" si="11"/>
        <v>35.6</v>
      </c>
      <c r="H94" s="112"/>
      <c r="I94">
        <f>BRPL_EOD!AA94+BRPL_EOD!AB94</f>
        <v>14.82</v>
      </c>
      <c r="J94">
        <f>BYPL_EOD!AA94+BYPL_EOD!AB94</f>
        <v>8.1199999999999992</v>
      </c>
      <c r="K94">
        <f>MES_EOD!AA94+MES_EOD!AB94</f>
        <v>0</v>
      </c>
      <c r="L94">
        <f>NDMC_EOD!AA94+NDMC_EOD!AB94</f>
        <v>2.08</v>
      </c>
      <c r="M94">
        <f>TPDDL_EOD!AA94+TPDDL_EOD!AB94</f>
        <v>10.59</v>
      </c>
      <c r="N94">
        <f t="shared" si="6"/>
        <v>35.61</v>
      </c>
      <c r="O94" s="112">
        <f t="shared" si="7"/>
        <v>-9.9999999999980105E-3</v>
      </c>
      <c r="P94">
        <v>14.815838247683237</v>
      </c>
      <c r="Q94">
        <v>8.1177197416456046</v>
      </c>
      <c r="R94">
        <v>0</v>
      </c>
      <c r="S94">
        <v>2.0794158944116825</v>
      </c>
      <c r="T94">
        <v>10.587026116259478</v>
      </c>
      <c r="U94" s="114">
        <f t="shared" si="8"/>
        <v>35.6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35.6</v>
      </c>
      <c r="E95">
        <f>GT!N95</f>
        <v>0</v>
      </c>
      <c r="F95">
        <f t="shared" si="10"/>
        <v>72</v>
      </c>
      <c r="G95">
        <f t="shared" si="11"/>
        <v>35.6</v>
      </c>
      <c r="H95" s="112"/>
      <c r="I95">
        <f>BRPL_EOD!AA95+BRPL_EOD!AB95</f>
        <v>14.82</v>
      </c>
      <c r="J95">
        <f>BYPL_EOD!AA95+BYPL_EOD!AB95</f>
        <v>8.1199999999999992</v>
      </c>
      <c r="K95">
        <f>MES_EOD!AA95+MES_EOD!AB95</f>
        <v>0</v>
      </c>
      <c r="L95">
        <f>NDMC_EOD!AA95+NDMC_EOD!AB95</f>
        <v>2.08</v>
      </c>
      <c r="M95">
        <f>TPDDL_EOD!AA95+TPDDL_EOD!AB95</f>
        <v>10.59</v>
      </c>
      <c r="N95">
        <f t="shared" si="6"/>
        <v>35.61</v>
      </c>
      <c r="O95" s="112">
        <f t="shared" si="7"/>
        <v>-9.9999999999980105E-3</v>
      </c>
      <c r="P95">
        <v>14.815838247683237</v>
      </c>
      <c r="Q95">
        <v>8.1177197416456046</v>
      </c>
      <c r="R95">
        <v>0</v>
      </c>
      <c r="S95">
        <v>2.0794158944116825</v>
      </c>
      <c r="T95">
        <v>10.587026116259478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35.6</v>
      </c>
      <c r="E96">
        <f>GT!N96</f>
        <v>0</v>
      </c>
      <c r="F96">
        <f t="shared" si="10"/>
        <v>72</v>
      </c>
      <c r="G96">
        <f t="shared" si="11"/>
        <v>35.6</v>
      </c>
      <c r="H96" s="112"/>
      <c r="I96">
        <f>BRPL_EOD!AA96+BRPL_EOD!AB96</f>
        <v>14.82</v>
      </c>
      <c r="J96">
        <f>BYPL_EOD!AA96+BYPL_EOD!AB96</f>
        <v>8.1199999999999992</v>
      </c>
      <c r="K96">
        <f>MES_EOD!AA96+MES_EOD!AB96</f>
        <v>0</v>
      </c>
      <c r="L96">
        <f>NDMC_EOD!AA96+NDMC_EOD!AB96</f>
        <v>2.08</v>
      </c>
      <c r="M96">
        <f>TPDDL_EOD!AA96+TPDDL_EOD!AB96</f>
        <v>10.59</v>
      </c>
      <c r="N96">
        <f t="shared" si="6"/>
        <v>35.61</v>
      </c>
      <c r="O96" s="112">
        <f t="shared" si="7"/>
        <v>-9.9999999999980105E-3</v>
      </c>
      <c r="P96">
        <v>14.815838247683237</v>
      </c>
      <c r="Q96">
        <v>8.1177197416456046</v>
      </c>
      <c r="R96">
        <v>0</v>
      </c>
      <c r="S96">
        <v>2.0794158944116825</v>
      </c>
      <c r="T96">
        <v>10.587026116259478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35.6</v>
      </c>
      <c r="E97">
        <f>GT!N97</f>
        <v>0</v>
      </c>
      <c r="F97">
        <f t="shared" si="10"/>
        <v>72</v>
      </c>
      <c r="G97">
        <f t="shared" si="11"/>
        <v>35.6</v>
      </c>
      <c r="H97" s="112"/>
      <c r="I97">
        <f>BRPL_EOD!AA97+BRPL_EOD!AB97</f>
        <v>14.82</v>
      </c>
      <c r="J97">
        <f>BYPL_EOD!AA97+BYPL_EOD!AB97</f>
        <v>8.1199999999999992</v>
      </c>
      <c r="K97">
        <f>MES_EOD!AA97+MES_EOD!AB97</f>
        <v>0</v>
      </c>
      <c r="L97">
        <f>NDMC_EOD!AA97+NDMC_EOD!AB97</f>
        <v>2.08</v>
      </c>
      <c r="M97">
        <f>TPDDL_EOD!AA97+TPDDL_EOD!AB97</f>
        <v>10.59</v>
      </c>
      <c r="N97">
        <f t="shared" si="6"/>
        <v>35.61</v>
      </c>
      <c r="O97" s="112">
        <f t="shared" si="7"/>
        <v>-9.9999999999980105E-3</v>
      </c>
      <c r="P97">
        <v>14.815838247683237</v>
      </c>
      <c r="Q97">
        <v>8.1177197416456046</v>
      </c>
      <c r="R97">
        <v>0</v>
      </c>
      <c r="S97">
        <v>2.0794158944116825</v>
      </c>
      <c r="T97">
        <v>10.587026116259478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35.6</v>
      </c>
      <c r="E98">
        <f>GT!N98</f>
        <v>0</v>
      </c>
      <c r="F98">
        <f t="shared" si="10"/>
        <v>72</v>
      </c>
      <c r="G98">
        <f t="shared" si="11"/>
        <v>35.6</v>
      </c>
      <c r="H98" s="112"/>
      <c r="I98">
        <f>BRPL_EOD!AA98+BRPL_EOD!AB98</f>
        <v>14.82</v>
      </c>
      <c r="J98">
        <f>BYPL_EOD!AA98+BYPL_EOD!AB98</f>
        <v>8.1199999999999992</v>
      </c>
      <c r="K98">
        <f>MES_EOD!AA98+MES_EOD!AB98</f>
        <v>0</v>
      </c>
      <c r="L98">
        <f>NDMC_EOD!AA98+NDMC_EOD!AB98</f>
        <v>2.08</v>
      </c>
      <c r="M98">
        <f>TPDDL_EOD!AA98+TPDDL_EOD!AB98</f>
        <v>10.59</v>
      </c>
      <c r="N98">
        <f t="shared" si="6"/>
        <v>35.61</v>
      </c>
      <c r="O98" s="112">
        <f t="shared" si="7"/>
        <v>-9.9999999999980105E-3</v>
      </c>
      <c r="P98">
        <v>14.815838247683237</v>
      </c>
      <c r="Q98">
        <v>8.1177197416456046</v>
      </c>
      <c r="R98">
        <v>0</v>
      </c>
      <c r="S98">
        <v>2.0794158944116825</v>
      </c>
      <c r="T98">
        <v>10.587026116259478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0.83189999999999864</v>
      </c>
      <c r="E99" s="114">
        <f t="shared" si="12"/>
        <v>0</v>
      </c>
      <c r="F99" s="114">
        <f t="shared" si="12"/>
        <v>1.728</v>
      </c>
      <c r="G99" s="114">
        <f t="shared" si="12"/>
        <v>0.83189999999999864</v>
      </c>
      <c r="H99" s="114"/>
      <c r="I99" s="114">
        <f t="shared" si="12"/>
        <v>0.33836999999999956</v>
      </c>
      <c r="J99" s="114">
        <f t="shared" si="12"/>
        <v>0.19481250000000003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0.24938000000000005</v>
      </c>
      <c r="N99" s="114">
        <f t="shared" si="12"/>
        <v>0.83248249999999957</v>
      </c>
      <c r="O99" s="114">
        <f t="shared" si="12"/>
        <v>-5.8249999999995165E-4</v>
      </c>
      <c r="P99" s="114">
        <f t="shared" si="12"/>
        <v>0.33814537955690538</v>
      </c>
      <c r="Q99" s="114">
        <f t="shared" si="12"/>
        <v>0.19467006842530904</v>
      </c>
      <c r="R99" s="114">
        <f t="shared" si="12"/>
        <v>0</v>
      </c>
      <c r="S99" s="114">
        <f t="shared" si="12"/>
        <v>4.9882832772783631E-2</v>
      </c>
      <c r="T99" s="114">
        <f t="shared" si="12"/>
        <v>0.24920171924500223</v>
      </c>
      <c r="U99" s="114">
        <f t="shared" si="12"/>
        <v>0.83189999999999864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12"/>
      <c r="I3">
        <f>BRPL_EOD!AI3+BRPL_EOD!AJ3</f>
        <v>82.25</v>
      </c>
      <c r="J3">
        <f>BYPL_EOD!AI3+BYPL_EOD!AJ3</f>
        <v>47.56</v>
      </c>
      <c r="K3">
        <f>MES_EOD!AI3+MES_EOD!AJ3</f>
        <v>5</v>
      </c>
      <c r="L3">
        <f>NDMC_EOD!AI3+NDMC_EOD!AJ3</f>
        <v>19.28</v>
      </c>
      <c r="M3">
        <f>TPDDL_EOD!AI3+TPDDL_EOD!AJ3</f>
        <v>57.48</v>
      </c>
      <c r="N3">
        <f t="shared" ref="N3:N66" si="0">SUM(I3:M3)</f>
        <v>211.57</v>
      </c>
      <c r="O3" s="112">
        <f t="shared" ref="O3:O66" si="1">G3-N3</f>
        <v>9.9999999999909051E-3</v>
      </c>
      <c r="P3">
        <v>82.253887602212032</v>
      </c>
      <c r="Q3">
        <v>47.562247955759325</v>
      </c>
      <c r="R3">
        <v>5.0002363284019475</v>
      </c>
      <c r="S3">
        <v>19.280911282317909</v>
      </c>
      <c r="T3">
        <v>57.482716831308778</v>
      </c>
      <c r="U3" s="114">
        <f t="shared" ref="U3:U66" si="2">SUM(P3:T3)</f>
        <v>211.57999999999998</v>
      </c>
      <c r="V3" s="112">
        <f t="shared" ref="V3:V66" si="3">G3-U3</f>
        <v>0</v>
      </c>
      <c r="Y3">
        <f>BAWANA!AW3+BAWANA!AX3</f>
        <v>26.42</v>
      </c>
      <c r="Z3">
        <f>BAWANA!BD3+BAWANA!BE3</f>
        <v>32</v>
      </c>
      <c r="AA3">
        <f>BAWANA!X3+BAWANA!Y3</f>
        <v>26.42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12"/>
      <c r="I4">
        <f>BRPL_EOD!AI4+BRPL_EOD!AJ4</f>
        <v>82.25</v>
      </c>
      <c r="J4">
        <f>BYPL_EOD!AI4+BYPL_EOD!AJ4</f>
        <v>47.56</v>
      </c>
      <c r="K4">
        <f>MES_EOD!AI4+MES_EOD!AJ4</f>
        <v>5</v>
      </c>
      <c r="L4">
        <f>NDMC_EOD!AI4+NDMC_EOD!AJ4</f>
        <v>19.28</v>
      </c>
      <c r="M4">
        <f>TPDDL_EOD!AI4+TPDDL_EOD!AJ4</f>
        <v>57.48</v>
      </c>
      <c r="N4">
        <f t="shared" si="0"/>
        <v>211.57</v>
      </c>
      <c r="O4" s="112">
        <f t="shared" si="1"/>
        <v>9.9999999999909051E-3</v>
      </c>
      <c r="P4">
        <v>82.253887602212032</v>
      </c>
      <c r="Q4">
        <v>47.562247955759325</v>
      </c>
      <c r="R4">
        <v>5.0002363284019475</v>
      </c>
      <c r="S4">
        <v>19.280911282317909</v>
      </c>
      <c r="T4">
        <v>57.482716831308778</v>
      </c>
      <c r="U4" s="114">
        <f t="shared" si="2"/>
        <v>211.57999999999998</v>
      </c>
      <c r="V4" s="112">
        <f t="shared" si="3"/>
        <v>0</v>
      </c>
      <c r="Y4">
        <f>BAWANA!AW4+BAWANA!AX4</f>
        <v>26.42</v>
      </c>
      <c r="Z4">
        <f>BAWANA!BD4+BAWANA!BE4</f>
        <v>32</v>
      </c>
      <c r="AA4">
        <f>BAWANA!X4+BAWANA!Y4</f>
        <v>26.42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12"/>
      <c r="I5">
        <f>BRPL_EOD!AI5+BRPL_EOD!AJ5</f>
        <v>82.25</v>
      </c>
      <c r="J5">
        <f>BYPL_EOD!AI5+BYPL_EOD!AJ5</f>
        <v>47.56</v>
      </c>
      <c r="K5">
        <f>MES_EOD!AI5+MES_EOD!AJ5</f>
        <v>5</v>
      </c>
      <c r="L5">
        <f>NDMC_EOD!AI5+NDMC_EOD!AJ5</f>
        <v>19.28</v>
      </c>
      <c r="M5">
        <f>TPDDL_EOD!AI5+TPDDL_EOD!AJ5</f>
        <v>57.48</v>
      </c>
      <c r="N5">
        <f t="shared" si="0"/>
        <v>211.57</v>
      </c>
      <c r="O5" s="112">
        <f t="shared" si="1"/>
        <v>9.9999999999909051E-3</v>
      </c>
      <c r="P5">
        <v>82.253887602212032</v>
      </c>
      <c r="Q5">
        <v>47.562247955759325</v>
      </c>
      <c r="R5">
        <v>5.0002363284019475</v>
      </c>
      <c r="S5">
        <v>19.280911282317909</v>
      </c>
      <c r="T5">
        <v>57.482716831308778</v>
      </c>
      <c r="U5" s="114">
        <f t="shared" si="2"/>
        <v>211.57999999999998</v>
      </c>
      <c r="V5" s="112">
        <f t="shared" si="3"/>
        <v>0</v>
      </c>
      <c r="Y5">
        <f>BAWANA!AW5+BAWANA!AX5</f>
        <v>26.42</v>
      </c>
      <c r="Z5">
        <f>BAWANA!BD5+BAWANA!BE5</f>
        <v>32</v>
      </c>
      <c r="AA5">
        <f>BAWANA!X5+BAWANA!Y5</f>
        <v>26.42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12"/>
      <c r="I6">
        <f>BRPL_EOD!AI6+BRPL_EOD!AJ6</f>
        <v>82.25</v>
      </c>
      <c r="J6">
        <f>BYPL_EOD!AI6+BYPL_EOD!AJ6</f>
        <v>47.56</v>
      </c>
      <c r="K6">
        <f>MES_EOD!AI6+MES_EOD!AJ6</f>
        <v>5</v>
      </c>
      <c r="L6">
        <f>NDMC_EOD!AI6+NDMC_EOD!AJ6</f>
        <v>19.28</v>
      </c>
      <c r="M6">
        <f>TPDDL_EOD!AI6+TPDDL_EOD!AJ6</f>
        <v>57.48</v>
      </c>
      <c r="N6">
        <f t="shared" si="0"/>
        <v>211.57</v>
      </c>
      <c r="O6" s="112">
        <f t="shared" si="1"/>
        <v>9.9999999999909051E-3</v>
      </c>
      <c r="P6">
        <v>82.253887602212032</v>
      </c>
      <c r="Q6">
        <v>47.562247955759325</v>
      </c>
      <c r="R6">
        <v>5.0002363284019475</v>
      </c>
      <c r="S6">
        <v>19.280911282317909</v>
      </c>
      <c r="T6">
        <v>57.482716831308778</v>
      </c>
      <c r="U6" s="114">
        <f t="shared" si="2"/>
        <v>211.57999999999998</v>
      </c>
      <c r="V6" s="112">
        <f t="shared" si="3"/>
        <v>0</v>
      </c>
      <c r="Y6">
        <f>BAWANA!AW6+BAWANA!AX6</f>
        <v>26.42</v>
      </c>
      <c r="Z6">
        <f>BAWANA!BD6+BAWANA!BE6</f>
        <v>32</v>
      </c>
      <c r="AA6">
        <f>BAWANA!X6+BAWANA!Y6</f>
        <v>26.42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211.57999999999998</v>
      </c>
      <c r="E7">
        <f>BAWANA!AM7</f>
        <v>0</v>
      </c>
      <c r="F7">
        <f t="shared" si="4"/>
        <v>256</v>
      </c>
      <c r="G7">
        <f t="shared" si="5"/>
        <v>211.57999999999998</v>
      </c>
      <c r="H7" s="112"/>
      <c r="I7">
        <f>BRPL_EOD!AI7+BRPL_EOD!AJ7</f>
        <v>82.25</v>
      </c>
      <c r="J7">
        <f>BYPL_EOD!AI7+BYPL_EOD!AJ7</f>
        <v>47.56</v>
      </c>
      <c r="K7">
        <f>MES_EOD!AI7+MES_EOD!AJ7</f>
        <v>5</v>
      </c>
      <c r="L7">
        <f>NDMC_EOD!AI7+NDMC_EOD!AJ7</f>
        <v>19.28</v>
      </c>
      <c r="M7">
        <f>TPDDL_EOD!AI7+TPDDL_EOD!AJ7</f>
        <v>57.48</v>
      </c>
      <c r="N7">
        <f t="shared" si="0"/>
        <v>211.57</v>
      </c>
      <c r="O7" s="112">
        <f t="shared" si="1"/>
        <v>9.9999999999909051E-3</v>
      </c>
      <c r="P7">
        <v>82.253887602212032</v>
      </c>
      <c r="Q7">
        <v>47.562247955759325</v>
      </c>
      <c r="R7">
        <v>5.0002363284019475</v>
      </c>
      <c r="S7">
        <v>19.280911282317909</v>
      </c>
      <c r="T7">
        <v>57.482716831308778</v>
      </c>
      <c r="U7" s="114">
        <f t="shared" si="2"/>
        <v>211.57999999999998</v>
      </c>
      <c r="V7" s="112">
        <f t="shared" si="3"/>
        <v>0</v>
      </c>
      <c r="Y7">
        <f>BAWANA!AW7+BAWANA!AX7</f>
        <v>26.42</v>
      </c>
      <c r="Z7">
        <f>BAWANA!BD7+BAWANA!BE7</f>
        <v>32</v>
      </c>
      <c r="AA7">
        <f>BAWANA!X7+BAWANA!Y7</f>
        <v>26.42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211.57999999999998</v>
      </c>
      <c r="E8">
        <f>BAWANA!AM8</f>
        <v>0</v>
      </c>
      <c r="F8">
        <f t="shared" si="4"/>
        <v>256</v>
      </c>
      <c r="G8">
        <f t="shared" si="5"/>
        <v>211.57999999999998</v>
      </c>
      <c r="H8" s="112"/>
      <c r="I8">
        <f>BRPL_EOD!AI8+BRPL_EOD!AJ8</f>
        <v>82.25</v>
      </c>
      <c r="J8">
        <f>BYPL_EOD!AI8+BYPL_EOD!AJ8</f>
        <v>47.56</v>
      </c>
      <c r="K8">
        <f>MES_EOD!AI8+MES_EOD!AJ8</f>
        <v>5</v>
      </c>
      <c r="L8">
        <f>NDMC_EOD!AI8+NDMC_EOD!AJ8</f>
        <v>19.28</v>
      </c>
      <c r="M8">
        <f>TPDDL_EOD!AI8+TPDDL_EOD!AJ8</f>
        <v>57.48</v>
      </c>
      <c r="N8">
        <f t="shared" si="0"/>
        <v>211.57</v>
      </c>
      <c r="O8" s="112">
        <f t="shared" si="1"/>
        <v>9.9999999999909051E-3</v>
      </c>
      <c r="P8">
        <v>82.253887602212032</v>
      </c>
      <c r="Q8">
        <v>47.562247955759325</v>
      </c>
      <c r="R8">
        <v>5.0002363284019475</v>
      </c>
      <c r="S8">
        <v>19.280911282317909</v>
      </c>
      <c r="T8">
        <v>57.482716831308778</v>
      </c>
      <c r="U8" s="114">
        <f t="shared" si="2"/>
        <v>211.57999999999998</v>
      </c>
      <c r="V8" s="112">
        <f t="shared" si="3"/>
        <v>0</v>
      </c>
      <c r="Y8">
        <f>BAWANA!AW8+BAWANA!AX8</f>
        <v>26.42</v>
      </c>
      <c r="Z8">
        <f>BAWANA!BD8+BAWANA!BE8</f>
        <v>32</v>
      </c>
      <c r="AA8">
        <f>BAWANA!X8+BAWANA!Y8</f>
        <v>26.42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216.07999999999998</v>
      </c>
      <c r="E13">
        <f>BAWANA!AM13</f>
        <v>0</v>
      </c>
      <c r="F13">
        <f t="shared" si="4"/>
        <v>256</v>
      </c>
      <c r="G13">
        <f t="shared" si="5"/>
        <v>216.07999999999998</v>
      </c>
      <c r="H13" s="112"/>
      <c r="I13">
        <f>BRPL_EOD!AI13+BRPL_EOD!AJ13</f>
        <v>83.92</v>
      </c>
      <c r="J13">
        <f>BYPL_EOD!AI13+BYPL_EOD!AJ13</f>
        <v>48.53</v>
      </c>
      <c r="K13">
        <f>MES_EOD!AI13+MES_EOD!AJ13</f>
        <v>5</v>
      </c>
      <c r="L13">
        <f>NDMC_EOD!AI13+NDMC_EOD!AJ13</f>
        <v>20</v>
      </c>
      <c r="M13">
        <f>TPDDL_EOD!AI13+TPDDL_EOD!AJ13</f>
        <v>58.64</v>
      </c>
      <c r="N13">
        <f t="shared" si="0"/>
        <v>216.08999999999997</v>
      </c>
      <c r="O13" s="112">
        <f t="shared" si="1"/>
        <v>-9.9999999999909051E-3</v>
      </c>
      <c r="P13">
        <v>83.916116432967755</v>
      </c>
      <c r="Q13">
        <v>48.527754176500537</v>
      </c>
      <c r="R13">
        <v>4.9997686149289651</v>
      </c>
      <c r="S13">
        <v>19.99907445971586</v>
      </c>
      <c r="T13">
        <v>58.637286315886904</v>
      </c>
      <c r="U13" s="114">
        <f t="shared" si="2"/>
        <v>216.08000000000004</v>
      </c>
      <c r="V13" s="112">
        <f t="shared" si="3"/>
        <v>0</v>
      </c>
      <c r="Y13">
        <f>BAWANA!AW13+BAWANA!AX13</f>
        <v>26.96</v>
      </c>
      <c r="Z13">
        <f>BAWANA!BD13+BAWANA!BE13</f>
        <v>26.96</v>
      </c>
      <c r="AA13">
        <f>BAWANA!X13+BAWANA!Y13</f>
        <v>26.96</v>
      </c>
      <c r="AB13">
        <f>BAWANA!AE13+BAWANA!AF13</f>
        <v>26.96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216.07999999999998</v>
      </c>
      <c r="E14">
        <f>BAWANA!AM14</f>
        <v>0</v>
      </c>
      <c r="F14">
        <f t="shared" si="4"/>
        <v>256</v>
      </c>
      <c r="G14">
        <f t="shared" si="5"/>
        <v>216.07999999999998</v>
      </c>
      <c r="H14" s="112"/>
      <c r="I14">
        <f>BRPL_EOD!AI14+BRPL_EOD!AJ14</f>
        <v>83.92</v>
      </c>
      <c r="J14">
        <f>BYPL_EOD!AI14+BYPL_EOD!AJ14</f>
        <v>48.53</v>
      </c>
      <c r="K14">
        <f>MES_EOD!AI14+MES_EOD!AJ14</f>
        <v>5</v>
      </c>
      <c r="L14">
        <f>NDMC_EOD!AI14+NDMC_EOD!AJ14</f>
        <v>20</v>
      </c>
      <c r="M14">
        <f>TPDDL_EOD!AI14+TPDDL_EOD!AJ14</f>
        <v>58.64</v>
      </c>
      <c r="N14">
        <f t="shared" si="0"/>
        <v>216.08999999999997</v>
      </c>
      <c r="O14" s="112">
        <f t="shared" si="1"/>
        <v>-9.9999999999909051E-3</v>
      </c>
      <c r="P14">
        <v>83.916116432967755</v>
      </c>
      <c r="Q14">
        <v>48.527754176500537</v>
      </c>
      <c r="R14">
        <v>4.9997686149289651</v>
      </c>
      <c r="S14">
        <v>19.99907445971586</v>
      </c>
      <c r="T14">
        <v>58.637286315886904</v>
      </c>
      <c r="U14" s="114">
        <f t="shared" si="2"/>
        <v>216.08000000000004</v>
      </c>
      <c r="V14" s="112">
        <f t="shared" si="3"/>
        <v>0</v>
      </c>
      <c r="Y14">
        <f>BAWANA!AW14+BAWANA!AX14</f>
        <v>26.96</v>
      </c>
      <c r="Z14">
        <f>BAWANA!BD14+BAWANA!BE14</f>
        <v>26.96</v>
      </c>
      <c r="AA14">
        <f>BAWANA!X14+BAWANA!Y14</f>
        <v>26.96</v>
      </c>
      <c r="AB14">
        <f>BAWANA!AE14+BAWANA!AF14</f>
        <v>26.96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216.07999999999998</v>
      </c>
      <c r="E15">
        <f>BAWANA!AM15</f>
        <v>0</v>
      </c>
      <c r="F15">
        <f t="shared" si="4"/>
        <v>256</v>
      </c>
      <c r="G15">
        <f t="shared" si="5"/>
        <v>216.07999999999998</v>
      </c>
      <c r="H15" s="112"/>
      <c r="I15">
        <f>BRPL_EOD!AI15+BRPL_EOD!AJ15</f>
        <v>83.92</v>
      </c>
      <c r="J15">
        <f>BYPL_EOD!AI15+BYPL_EOD!AJ15</f>
        <v>48.53</v>
      </c>
      <c r="K15">
        <f>MES_EOD!AI15+MES_EOD!AJ15</f>
        <v>5</v>
      </c>
      <c r="L15">
        <f>NDMC_EOD!AI15+NDMC_EOD!AJ15</f>
        <v>20</v>
      </c>
      <c r="M15">
        <f>TPDDL_EOD!AI15+TPDDL_EOD!AJ15</f>
        <v>58.64</v>
      </c>
      <c r="N15">
        <f t="shared" si="0"/>
        <v>216.08999999999997</v>
      </c>
      <c r="O15" s="112">
        <f t="shared" si="1"/>
        <v>-9.9999999999909051E-3</v>
      </c>
      <c r="P15">
        <v>83.916116432967755</v>
      </c>
      <c r="Q15">
        <v>48.527754176500537</v>
      </c>
      <c r="R15">
        <v>4.9997686149289651</v>
      </c>
      <c r="S15">
        <v>19.99907445971586</v>
      </c>
      <c r="T15">
        <v>58.637286315886904</v>
      </c>
      <c r="U15" s="114">
        <f t="shared" si="2"/>
        <v>216.08000000000004</v>
      </c>
      <c r="V15" s="112">
        <f t="shared" si="3"/>
        <v>0</v>
      </c>
      <c r="Y15">
        <f>BAWANA!AW15+BAWANA!AX15</f>
        <v>26.96</v>
      </c>
      <c r="Z15">
        <f>BAWANA!BD15+BAWANA!BE15</f>
        <v>26.96</v>
      </c>
      <c r="AA15">
        <f>BAWANA!X15+BAWANA!Y15</f>
        <v>26.96</v>
      </c>
      <c r="AB15">
        <f>BAWANA!AE15+BAWANA!AF15</f>
        <v>26.96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216.07999999999998</v>
      </c>
      <c r="E16">
        <f>BAWANA!AM16</f>
        <v>0</v>
      </c>
      <c r="F16">
        <f t="shared" si="4"/>
        <v>256</v>
      </c>
      <c r="G16">
        <f t="shared" si="5"/>
        <v>216.07999999999998</v>
      </c>
      <c r="H16" s="112"/>
      <c r="I16">
        <f>BRPL_EOD!AI16+BRPL_EOD!AJ16</f>
        <v>83.92</v>
      </c>
      <c r="J16">
        <f>BYPL_EOD!AI16+BYPL_EOD!AJ16</f>
        <v>48.53</v>
      </c>
      <c r="K16">
        <f>MES_EOD!AI16+MES_EOD!AJ16</f>
        <v>5</v>
      </c>
      <c r="L16">
        <f>NDMC_EOD!AI16+NDMC_EOD!AJ16</f>
        <v>20</v>
      </c>
      <c r="M16">
        <f>TPDDL_EOD!AI16+TPDDL_EOD!AJ16</f>
        <v>58.64</v>
      </c>
      <c r="N16">
        <f t="shared" si="0"/>
        <v>216.08999999999997</v>
      </c>
      <c r="O16" s="112">
        <f t="shared" si="1"/>
        <v>-9.9999999999909051E-3</v>
      </c>
      <c r="P16">
        <v>83.916116432967755</v>
      </c>
      <c r="Q16">
        <v>48.527754176500537</v>
      </c>
      <c r="R16">
        <v>4.9997686149289651</v>
      </c>
      <c r="S16">
        <v>19.99907445971586</v>
      </c>
      <c r="T16">
        <v>58.637286315886904</v>
      </c>
      <c r="U16" s="114">
        <f t="shared" si="2"/>
        <v>216.08000000000004</v>
      </c>
      <c r="V16" s="112">
        <f t="shared" si="3"/>
        <v>0</v>
      </c>
      <c r="Y16">
        <f>BAWANA!AW16+BAWANA!AX16</f>
        <v>26.96</v>
      </c>
      <c r="Z16">
        <f>BAWANA!BD16+BAWANA!BE16</f>
        <v>26.96</v>
      </c>
      <c r="AA16">
        <f>BAWANA!X16+BAWANA!Y16</f>
        <v>26.96</v>
      </c>
      <c r="AB16">
        <f>BAWANA!AE16+BAWANA!AF16</f>
        <v>26.96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216.07999999999998</v>
      </c>
      <c r="E17">
        <f>BAWANA!AM17</f>
        <v>0</v>
      </c>
      <c r="F17">
        <f t="shared" si="4"/>
        <v>256</v>
      </c>
      <c r="G17">
        <f t="shared" si="5"/>
        <v>216.07999999999998</v>
      </c>
      <c r="H17" s="112"/>
      <c r="I17">
        <f>BRPL_EOD!AI17+BRPL_EOD!AJ17</f>
        <v>83.92</v>
      </c>
      <c r="J17">
        <f>BYPL_EOD!AI17+BYPL_EOD!AJ17</f>
        <v>48.53</v>
      </c>
      <c r="K17">
        <f>MES_EOD!AI17+MES_EOD!AJ17</f>
        <v>5</v>
      </c>
      <c r="L17">
        <f>NDMC_EOD!AI17+NDMC_EOD!AJ17</f>
        <v>20</v>
      </c>
      <c r="M17">
        <f>TPDDL_EOD!AI17+TPDDL_EOD!AJ17</f>
        <v>58.64</v>
      </c>
      <c r="N17">
        <f t="shared" si="0"/>
        <v>216.08999999999997</v>
      </c>
      <c r="O17" s="112">
        <f t="shared" si="1"/>
        <v>-9.9999999999909051E-3</v>
      </c>
      <c r="P17">
        <v>83.916116432967755</v>
      </c>
      <c r="Q17">
        <v>48.527754176500537</v>
      </c>
      <c r="R17">
        <v>4.9997686149289651</v>
      </c>
      <c r="S17">
        <v>19.99907445971586</v>
      </c>
      <c r="T17">
        <v>58.637286315886904</v>
      </c>
      <c r="U17" s="114">
        <f t="shared" si="2"/>
        <v>216.08000000000004</v>
      </c>
      <c r="V17" s="112">
        <f t="shared" si="3"/>
        <v>0</v>
      </c>
      <c r="Y17">
        <f>BAWANA!AW17+BAWANA!AX17</f>
        <v>26.96</v>
      </c>
      <c r="Z17">
        <f>BAWANA!BD17+BAWANA!BE17</f>
        <v>26.96</v>
      </c>
      <c r="AA17">
        <f>BAWANA!X17+BAWANA!Y17</f>
        <v>26.96</v>
      </c>
      <c r="AB17">
        <f>BAWANA!AE17+BAWANA!AF17</f>
        <v>26.96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216.07999999999998</v>
      </c>
      <c r="E18">
        <f>BAWANA!AM18</f>
        <v>0</v>
      </c>
      <c r="F18">
        <f t="shared" si="4"/>
        <v>256</v>
      </c>
      <c r="G18">
        <f t="shared" si="5"/>
        <v>216.07999999999998</v>
      </c>
      <c r="H18" s="112"/>
      <c r="I18">
        <f>BRPL_EOD!AI18+BRPL_EOD!AJ18</f>
        <v>83.92</v>
      </c>
      <c r="J18">
        <f>BYPL_EOD!AI18+BYPL_EOD!AJ18</f>
        <v>48.53</v>
      </c>
      <c r="K18">
        <f>MES_EOD!AI18+MES_EOD!AJ18</f>
        <v>5</v>
      </c>
      <c r="L18">
        <f>NDMC_EOD!AI18+NDMC_EOD!AJ18</f>
        <v>20</v>
      </c>
      <c r="M18">
        <f>TPDDL_EOD!AI18+TPDDL_EOD!AJ18</f>
        <v>58.64</v>
      </c>
      <c r="N18">
        <f t="shared" si="0"/>
        <v>216.08999999999997</v>
      </c>
      <c r="O18" s="112">
        <f t="shared" si="1"/>
        <v>-9.9999999999909051E-3</v>
      </c>
      <c r="P18">
        <v>83.916116432967755</v>
      </c>
      <c r="Q18">
        <v>48.527754176500537</v>
      </c>
      <c r="R18">
        <v>4.9997686149289651</v>
      </c>
      <c r="S18">
        <v>19.99907445971586</v>
      </c>
      <c r="T18">
        <v>58.637286315886904</v>
      </c>
      <c r="U18" s="114">
        <f t="shared" si="2"/>
        <v>216.08000000000004</v>
      </c>
      <c r="V18" s="112">
        <f t="shared" si="3"/>
        <v>0</v>
      </c>
      <c r="Y18">
        <f>BAWANA!AW18+BAWANA!AX18</f>
        <v>26.96</v>
      </c>
      <c r="Z18">
        <f>BAWANA!BD18+BAWANA!BE18</f>
        <v>26.96</v>
      </c>
      <c r="AA18">
        <f>BAWANA!X18+BAWANA!Y18</f>
        <v>26.96</v>
      </c>
      <c r="AB18">
        <f>BAWANA!AE18+BAWANA!AF18</f>
        <v>26.96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216.07999999999998</v>
      </c>
      <c r="E19">
        <f>BAWANA!AM19</f>
        <v>0</v>
      </c>
      <c r="F19">
        <f t="shared" si="4"/>
        <v>256</v>
      </c>
      <c r="G19">
        <f t="shared" si="5"/>
        <v>216.07999999999998</v>
      </c>
      <c r="H19" s="112"/>
      <c r="I19">
        <f>BRPL_EOD!AI19+BRPL_EOD!AJ19</f>
        <v>83.92</v>
      </c>
      <c r="J19">
        <f>BYPL_EOD!AI19+BYPL_EOD!AJ19</f>
        <v>48.53</v>
      </c>
      <c r="K19">
        <f>MES_EOD!AI19+MES_EOD!AJ19</f>
        <v>5</v>
      </c>
      <c r="L19">
        <f>NDMC_EOD!AI19+NDMC_EOD!AJ19</f>
        <v>20</v>
      </c>
      <c r="M19">
        <f>TPDDL_EOD!AI19+TPDDL_EOD!AJ19</f>
        <v>58.64</v>
      </c>
      <c r="N19">
        <f t="shared" si="0"/>
        <v>216.08999999999997</v>
      </c>
      <c r="O19" s="112">
        <f t="shared" si="1"/>
        <v>-9.9999999999909051E-3</v>
      </c>
      <c r="P19">
        <v>83.916116432967755</v>
      </c>
      <c r="Q19">
        <v>48.527754176500537</v>
      </c>
      <c r="R19">
        <v>4.9997686149289651</v>
      </c>
      <c r="S19">
        <v>19.99907445971586</v>
      </c>
      <c r="T19">
        <v>58.637286315886904</v>
      </c>
      <c r="U19" s="114">
        <f t="shared" si="2"/>
        <v>216.08000000000004</v>
      </c>
      <c r="V19" s="112">
        <f t="shared" si="3"/>
        <v>0</v>
      </c>
      <c r="Y19">
        <f>BAWANA!AW19+BAWANA!AX19</f>
        <v>26.96</v>
      </c>
      <c r="Z19">
        <f>BAWANA!BD19+BAWANA!BE19</f>
        <v>26.96</v>
      </c>
      <c r="AA19">
        <f>BAWANA!X19+BAWANA!Y19</f>
        <v>26.96</v>
      </c>
      <c r="AB19">
        <f>BAWANA!AE19+BAWANA!AF19</f>
        <v>26.96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216.07999999999998</v>
      </c>
      <c r="E20">
        <f>BAWANA!AM20</f>
        <v>0</v>
      </c>
      <c r="F20">
        <f t="shared" si="4"/>
        <v>256</v>
      </c>
      <c r="G20">
        <f t="shared" si="5"/>
        <v>216.07999999999998</v>
      </c>
      <c r="H20" s="112"/>
      <c r="I20">
        <f>BRPL_EOD!AI20+BRPL_EOD!AJ20</f>
        <v>83.92</v>
      </c>
      <c r="J20">
        <f>BYPL_EOD!AI20+BYPL_EOD!AJ20</f>
        <v>48.53</v>
      </c>
      <c r="K20">
        <f>MES_EOD!AI20+MES_EOD!AJ20</f>
        <v>5</v>
      </c>
      <c r="L20">
        <f>NDMC_EOD!AI20+NDMC_EOD!AJ20</f>
        <v>20</v>
      </c>
      <c r="M20">
        <f>TPDDL_EOD!AI20+TPDDL_EOD!AJ20</f>
        <v>58.64</v>
      </c>
      <c r="N20">
        <f t="shared" si="0"/>
        <v>216.08999999999997</v>
      </c>
      <c r="O20" s="112">
        <f t="shared" si="1"/>
        <v>-9.9999999999909051E-3</v>
      </c>
      <c r="P20">
        <v>83.916116432967755</v>
      </c>
      <c r="Q20">
        <v>48.527754176500537</v>
      </c>
      <c r="R20">
        <v>4.9997686149289651</v>
      </c>
      <c r="S20">
        <v>19.99907445971586</v>
      </c>
      <c r="T20">
        <v>58.637286315886904</v>
      </c>
      <c r="U20" s="114">
        <f t="shared" si="2"/>
        <v>216.08000000000004</v>
      </c>
      <c r="V20" s="112">
        <f t="shared" si="3"/>
        <v>0</v>
      </c>
      <c r="Y20">
        <f>BAWANA!AW20+BAWANA!AX20</f>
        <v>26.96</v>
      </c>
      <c r="Z20">
        <f>BAWANA!BD20+BAWANA!BE20</f>
        <v>26.96</v>
      </c>
      <c r="AA20">
        <f>BAWANA!X20+BAWANA!Y20</f>
        <v>26.96</v>
      </c>
      <c r="AB20">
        <f>BAWANA!AE20+BAWANA!AF20</f>
        <v>26.96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216.07999999999998</v>
      </c>
      <c r="E21">
        <f>BAWANA!AM21</f>
        <v>0</v>
      </c>
      <c r="F21">
        <f t="shared" si="4"/>
        <v>256</v>
      </c>
      <c r="G21">
        <f t="shared" si="5"/>
        <v>216.07999999999998</v>
      </c>
      <c r="H21" s="112"/>
      <c r="I21">
        <f>BRPL_EOD!AI21+BRPL_EOD!AJ21</f>
        <v>83.92</v>
      </c>
      <c r="J21">
        <f>BYPL_EOD!AI21+BYPL_EOD!AJ21</f>
        <v>48.53</v>
      </c>
      <c r="K21">
        <f>MES_EOD!AI21+MES_EOD!AJ21</f>
        <v>5</v>
      </c>
      <c r="L21">
        <f>NDMC_EOD!AI21+NDMC_EOD!AJ21</f>
        <v>20</v>
      </c>
      <c r="M21">
        <f>TPDDL_EOD!AI21+TPDDL_EOD!AJ21</f>
        <v>58.64</v>
      </c>
      <c r="N21">
        <f t="shared" si="0"/>
        <v>216.08999999999997</v>
      </c>
      <c r="O21" s="112">
        <f t="shared" si="1"/>
        <v>-9.9999999999909051E-3</v>
      </c>
      <c r="P21">
        <v>83.916116432967755</v>
      </c>
      <c r="Q21">
        <v>48.527754176500537</v>
      </c>
      <c r="R21">
        <v>4.9997686149289651</v>
      </c>
      <c r="S21">
        <v>19.99907445971586</v>
      </c>
      <c r="T21">
        <v>58.637286315886904</v>
      </c>
      <c r="U21" s="114">
        <f t="shared" si="2"/>
        <v>216.08000000000004</v>
      </c>
      <c r="V21" s="112">
        <f t="shared" si="3"/>
        <v>0</v>
      </c>
      <c r="Y21">
        <f>BAWANA!AW21+BAWANA!AX21</f>
        <v>26.96</v>
      </c>
      <c r="Z21">
        <f>BAWANA!BD21+BAWANA!BE21</f>
        <v>26.96</v>
      </c>
      <c r="AA21">
        <f>BAWANA!X21+BAWANA!Y21</f>
        <v>26.96</v>
      </c>
      <c r="AB21">
        <f>BAWANA!AE21+BAWANA!AF21</f>
        <v>26.96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216.07999999999998</v>
      </c>
      <c r="E22">
        <f>BAWANA!AM22</f>
        <v>0</v>
      </c>
      <c r="F22">
        <f t="shared" si="4"/>
        <v>256</v>
      </c>
      <c r="G22">
        <f t="shared" si="5"/>
        <v>216.07999999999998</v>
      </c>
      <c r="H22" s="112"/>
      <c r="I22">
        <f>BRPL_EOD!AI22+BRPL_EOD!AJ22</f>
        <v>83.92</v>
      </c>
      <c r="J22">
        <f>BYPL_EOD!AI22+BYPL_EOD!AJ22</f>
        <v>48.53</v>
      </c>
      <c r="K22">
        <f>MES_EOD!AI22+MES_EOD!AJ22</f>
        <v>5</v>
      </c>
      <c r="L22">
        <f>NDMC_EOD!AI22+NDMC_EOD!AJ22</f>
        <v>20</v>
      </c>
      <c r="M22">
        <f>TPDDL_EOD!AI22+TPDDL_EOD!AJ22</f>
        <v>58.64</v>
      </c>
      <c r="N22">
        <f t="shared" si="0"/>
        <v>216.08999999999997</v>
      </c>
      <c r="O22" s="112">
        <f t="shared" si="1"/>
        <v>-9.9999999999909051E-3</v>
      </c>
      <c r="P22">
        <v>83.916116432967755</v>
      </c>
      <c r="Q22">
        <v>48.527754176500537</v>
      </c>
      <c r="R22">
        <v>4.9997686149289651</v>
      </c>
      <c r="S22">
        <v>19.99907445971586</v>
      </c>
      <c r="T22">
        <v>58.637286315886904</v>
      </c>
      <c r="U22" s="114">
        <f t="shared" si="2"/>
        <v>216.08000000000004</v>
      </c>
      <c r="V22" s="112">
        <f t="shared" si="3"/>
        <v>0</v>
      </c>
      <c r="Y22">
        <f>BAWANA!AW22+BAWANA!AX22</f>
        <v>26.96</v>
      </c>
      <c r="Z22">
        <f>BAWANA!BD22+BAWANA!BE22</f>
        <v>26.96</v>
      </c>
      <c r="AA22">
        <f>BAWANA!X22+BAWANA!Y22</f>
        <v>26.96</v>
      </c>
      <c r="AB22">
        <f>BAWANA!AE22+BAWANA!AF22</f>
        <v>26.96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216.07999999999998</v>
      </c>
      <c r="E23">
        <f>BAWANA!AM23</f>
        <v>0</v>
      </c>
      <c r="F23">
        <f t="shared" si="4"/>
        <v>256</v>
      </c>
      <c r="G23">
        <f t="shared" si="5"/>
        <v>216.07999999999998</v>
      </c>
      <c r="H23" s="112"/>
      <c r="I23">
        <f>BRPL_EOD!AI23+BRPL_EOD!AJ23</f>
        <v>83.92</v>
      </c>
      <c r="J23">
        <f>BYPL_EOD!AI23+BYPL_EOD!AJ23</f>
        <v>48.53</v>
      </c>
      <c r="K23">
        <f>MES_EOD!AI23+MES_EOD!AJ23</f>
        <v>5</v>
      </c>
      <c r="L23">
        <f>NDMC_EOD!AI23+NDMC_EOD!AJ23</f>
        <v>20</v>
      </c>
      <c r="M23">
        <f>TPDDL_EOD!AI23+TPDDL_EOD!AJ23</f>
        <v>58.64</v>
      </c>
      <c r="N23">
        <f t="shared" si="0"/>
        <v>216.08999999999997</v>
      </c>
      <c r="O23" s="112">
        <f t="shared" si="1"/>
        <v>-9.9999999999909051E-3</v>
      </c>
      <c r="P23">
        <v>83.916116432967755</v>
      </c>
      <c r="Q23">
        <v>48.527754176500537</v>
      </c>
      <c r="R23">
        <v>4.9997686149289651</v>
      </c>
      <c r="S23">
        <v>19.99907445971586</v>
      </c>
      <c r="T23">
        <v>58.637286315886904</v>
      </c>
      <c r="U23" s="114">
        <f t="shared" si="2"/>
        <v>216.08000000000004</v>
      </c>
      <c r="V23" s="112">
        <f t="shared" si="3"/>
        <v>0</v>
      </c>
      <c r="Y23">
        <f>BAWANA!AW23+BAWANA!AX23</f>
        <v>26.96</v>
      </c>
      <c r="Z23">
        <f>BAWANA!BD23+BAWANA!BE23</f>
        <v>26.96</v>
      </c>
      <c r="AA23">
        <f>BAWANA!X23+BAWANA!Y23</f>
        <v>26.96</v>
      </c>
      <c r="AB23">
        <f>BAWANA!AE23+BAWANA!AF23</f>
        <v>26.96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216.07999999999998</v>
      </c>
      <c r="E24">
        <f>BAWANA!AM24</f>
        <v>0</v>
      </c>
      <c r="F24">
        <f t="shared" si="4"/>
        <v>256</v>
      </c>
      <c r="G24">
        <f t="shared" si="5"/>
        <v>216.07999999999998</v>
      </c>
      <c r="H24" s="112"/>
      <c r="I24">
        <f>BRPL_EOD!AI24+BRPL_EOD!AJ24</f>
        <v>83.92</v>
      </c>
      <c r="J24">
        <f>BYPL_EOD!AI24+BYPL_EOD!AJ24</f>
        <v>48.53</v>
      </c>
      <c r="K24">
        <f>MES_EOD!AI24+MES_EOD!AJ24</f>
        <v>5</v>
      </c>
      <c r="L24">
        <f>NDMC_EOD!AI24+NDMC_EOD!AJ24</f>
        <v>20</v>
      </c>
      <c r="M24">
        <f>TPDDL_EOD!AI24+TPDDL_EOD!AJ24</f>
        <v>58.64</v>
      </c>
      <c r="N24">
        <f t="shared" si="0"/>
        <v>216.08999999999997</v>
      </c>
      <c r="O24" s="112">
        <f t="shared" si="1"/>
        <v>-9.9999999999909051E-3</v>
      </c>
      <c r="P24">
        <v>83.916116432967755</v>
      </c>
      <c r="Q24">
        <v>48.527754176500537</v>
      </c>
      <c r="R24">
        <v>4.9997686149289651</v>
      </c>
      <c r="S24">
        <v>19.99907445971586</v>
      </c>
      <c r="T24">
        <v>58.637286315886904</v>
      </c>
      <c r="U24" s="114">
        <f t="shared" si="2"/>
        <v>216.08000000000004</v>
      </c>
      <c r="V24" s="112">
        <f t="shared" si="3"/>
        <v>0</v>
      </c>
      <c r="Y24">
        <f>BAWANA!AW24+BAWANA!AX24</f>
        <v>26.96</v>
      </c>
      <c r="Z24">
        <f>BAWANA!BD24+BAWANA!BE24</f>
        <v>26.96</v>
      </c>
      <c r="AA24">
        <f>BAWANA!X24+BAWANA!Y24</f>
        <v>26.96</v>
      </c>
      <c r="AB24">
        <f>BAWANA!AE24+BAWANA!AF24</f>
        <v>26.96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216.07999999999998</v>
      </c>
      <c r="E25">
        <f>BAWANA!AM25</f>
        <v>0</v>
      </c>
      <c r="F25">
        <f t="shared" si="4"/>
        <v>256</v>
      </c>
      <c r="G25">
        <f t="shared" si="5"/>
        <v>216.07999999999998</v>
      </c>
      <c r="H25" s="112"/>
      <c r="I25">
        <f>BRPL_EOD!AI25+BRPL_EOD!AJ25</f>
        <v>83.92</v>
      </c>
      <c r="J25">
        <f>BYPL_EOD!AI25+BYPL_EOD!AJ25</f>
        <v>48.53</v>
      </c>
      <c r="K25">
        <f>MES_EOD!AI25+MES_EOD!AJ25</f>
        <v>5</v>
      </c>
      <c r="L25">
        <f>NDMC_EOD!AI25+NDMC_EOD!AJ25</f>
        <v>20</v>
      </c>
      <c r="M25">
        <f>TPDDL_EOD!AI25+TPDDL_EOD!AJ25</f>
        <v>58.64</v>
      </c>
      <c r="N25">
        <f t="shared" si="0"/>
        <v>216.08999999999997</v>
      </c>
      <c r="O25" s="112">
        <f t="shared" si="1"/>
        <v>-9.9999999999909051E-3</v>
      </c>
      <c r="P25">
        <v>83.916116432967755</v>
      </c>
      <c r="Q25">
        <v>48.527754176500537</v>
      </c>
      <c r="R25">
        <v>4.9997686149289651</v>
      </c>
      <c r="S25">
        <v>19.99907445971586</v>
      </c>
      <c r="T25">
        <v>58.637286315886904</v>
      </c>
      <c r="U25" s="114">
        <f t="shared" si="2"/>
        <v>216.08000000000004</v>
      </c>
      <c r="V25" s="112">
        <f t="shared" si="3"/>
        <v>0</v>
      </c>
      <c r="Y25">
        <f>BAWANA!AW25+BAWANA!AX25</f>
        <v>26.96</v>
      </c>
      <c r="Z25">
        <f>BAWANA!BD25+BAWANA!BE25</f>
        <v>26.96</v>
      </c>
      <c r="AA25">
        <f>BAWANA!X25+BAWANA!Y25</f>
        <v>26.96</v>
      </c>
      <c r="AB25">
        <f>BAWANA!AE25+BAWANA!AF25</f>
        <v>26.96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216.07999999999998</v>
      </c>
      <c r="E33">
        <f>BAWANA!AM33</f>
        <v>0</v>
      </c>
      <c r="F33">
        <f t="shared" si="4"/>
        <v>256</v>
      </c>
      <c r="G33">
        <f t="shared" si="5"/>
        <v>216.07999999999998</v>
      </c>
      <c r="H33" s="112"/>
      <c r="I33">
        <f>BRPL_EOD!AI33+BRPL_EOD!AJ33</f>
        <v>83.92</v>
      </c>
      <c r="J33">
        <f>BYPL_EOD!AI33+BYPL_EOD!AJ33</f>
        <v>48.53</v>
      </c>
      <c r="K33">
        <f>MES_EOD!AI33+MES_EOD!AJ33</f>
        <v>5</v>
      </c>
      <c r="L33">
        <f>NDMC_EOD!AI33+NDMC_EOD!AJ33</f>
        <v>20</v>
      </c>
      <c r="M33">
        <f>TPDDL_EOD!AI33+TPDDL_EOD!AJ33</f>
        <v>58.64</v>
      </c>
      <c r="N33">
        <f t="shared" si="0"/>
        <v>216.08999999999997</v>
      </c>
      <c r="O33" s="112">
        <f t="shared" si="1"/>
        <v>-9.9999999999909051E-3</v>
      </c>
      <c r="P33">
        <v>83.916116432967755</v>
      </c>
      <c r="Q33">
        <v>48.527754176500537</v>
      </c>
      <c r="R33">
        <v>4.9997686149289651</v>
      </c>
      <c r="S33">
        <v>19.99907445971586</v>
      </c>
      <c r="T33">
        <v>58.637286315886904</v>
      </c>
      <c r="U33" s="114">
        <f t="shared" si="2"/>
        <v>216.08000000000004</v>
      </c>
      <c r="V33" s="112">
        <f t="shared" si="3"/>
        <v>0</v>
      </c>
      <c r="Y33">
        <f>BAWANA!AW33+BAWANA!AX33</f>
        <v>26.96</v>
      </c>
      <c r="Z33">
        <f>BAWANA!BD33+BAWANA!BE33</f>
        <v>26.96</v>
      </c>
      <c r="AA33">
        <f>BAWANA!X33+BAWANA!Y33</f>
        <v>26.96</v>
      </c>
      <c r="AB33">
        <f>BAWANA!AE33+BAWANA!AF33</f>
        <v>26.96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216.07999999999998</v>
      </c>
      <c r="E34">
        <f>BAWANA!AM34</f>
        <v>0</v>
      </c>
      <c r="F34">
        <f t="shared" si="4"/>
        <v>256</v>
      </c>
      <c r="G34">
        <f t="shared" si="5"/>
        <v>216.07999999999998</v>
      </c>
      <c r="H34" s="112"/>
      <c r="I34">
        <f>BRPL_EOD!AI34+BRPL_EOD!AJ34</f>
        <v>83.92</v>
      </c>
      <c r="J34">
        <f>BYPL_EOD!AI34+BYPL_EOD!AJ34</f>
        <v>48.53</v>
      </c>
      <c r="K34">
        <f>MES_EOD!AI34+MES_EOD!AJ34</f>
        <v>5</v>
      </c>
      <c r="L34">
        <f>NDMC_EOD!AI34+NDMC_EOD!AJ34</f>
        <v>20</v>
      </c>
      <c r="M34">
        <f>TPDDL_EOD!AI34+TPDDL_EOD!AJ34</f>
        <v>58.64</v>
      </c>
      <c r="N34">
        <f t="shared" si="0"/>
        <v>216.08999999999997</v>
      </c>
      <c r="O34" s="112">
        <f t="shared" si="1"/>
        <v>-9.9999999999909051E-3</v>
      </c>
      <c r="P34">
        <v>83.916116432967755</v>
      </c>
      <c r="Q34">
        <v>48.527754176500537</v>
      </c>
      <c r="R34">
        <v>4.9997686149289651</v>
      </c>
      <c r="S34">
        <v>19.99907445971586</v>
      </c>
      <c r="T34">
        <v>58.637286315886904</v>
      </c>
      <c r="U34" s="114">
        <f t="shared" si="2"/>
        <v>216.08000000000004</v>
      </c>
      <c r="V34" s="112">
        <f t="shared" si="3"/>
        <v>0</v>
      </c>
      <c r="Y34">
        <f>BAWANA!AW34+BAWANA!AX34</f>
        <v>26.96</v>
      </c>
      <c r="Z34">
        <f>BAWANA!BD34+BAWANA!BE34</f>
        <v>26.96</v>
      </c>
      <c r="AA34">
        <f>BAWANA!X34+BAWANA!Y34</f>
        <v>26.96</v>
      </c>
      <c r="AB34">
        <f>BAWANA!AE34+BAWANA!AF34</f>
        <v>26.96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216.07999999999998</v>
      </c>
      <c r="E35">
        <f>BAWANA!AM35</f>
        <v>0</v>
      </c>
      <c r="F35">
        <f t="shared" si="4"/>
        <v>256</v>
      </c>
      <c r="G35">
        <f t="shared" si="5"/>
        <v>216.07999999999998</v>
      </c>
      <c r="H35" s="112"/>
      <c r="I35">
        <f>BRPL_EOD!AI35+BRPL_EOD!AJ35</f>
        <v>83.92</v>
      </c>
      <c r="J35">
        <f>BYPL_EOD!AI35+BYPL_EOD!AJ35</f>
        <v>48.53</v>
      </c>
      <c r="K35">
        <f>MES_EOD!AI35+MES_EOD!AJ35</f>
        <v>5</v>
      </c>
      <c r="L35">
        <f>NDMC_EOD!AI35+NDMC_EOD!AJ35</f>
        <v>20</v>
      </c>
      <c r="M35">
        <f>TPDDL_EOD!AI35+TPDDL_EOD!AJ35</f>
        <v>58.64</v>
      </c>
      <c r="N35">
        <f t="shared" si="0"/>
        <v>216.08999999999997</v>
      </c>
      <c r="O35" s="112">
        <f t="shared" si="1"/>
        <v>-9.9999999999909051E-3</v>
      </c>
      <c r="P35">
        <v>83.916116432967755</v>
      </c>
      <c r="Q35">
        <v>48.527754176500537</v>
      </c>
      <c r="R35">
        <v>4.9997686149289651</v>
      </c>
      <c r="S35">
        <v>19.99907445971586</v>
      </c>
      <c r="T35">
        <v>58.637286315886904</v>
      </c>
      <c r="U35" s="114">
        <f t="shared" si="2"/>
        <v>216.08000000000004</v>
      </c>
      <c r="V35" s="112">
        <f t="shared" si="3"/>
        <v>0</v>
      </c>
      <c r="Y35">
        <f>BAWANA!AW35+BAWANA!AX35</f>
        <v>26.96</v>
      </c>
      <c r="Z35">
        <f>BAWANA!BD35+BAWANA!BE35</f>
        <v>26.96</v>
      </c>
      <c r="AA35">
        <f>BAWANA!X35+BAWANA!Y35</f>
        <v>26.96</v>
      </c>
      <c r="AB35">
        <f>BAWANA!AE35+BAWANA!AF35</f>
        <v>26.96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216.07999999999998</v>
      </c>
      <c r="E36">
        <f>BAWANA!AM36</f>
        <v>0</v>
      </c>
      <c r="F36">
        <f t="shared" si="4"/>
        <v>256</v>
      </c>
      <c r="G36">
        <f t="shared" si="5"/>
        <v>216.07999999999998</v>
      </c>
      <c r="H36" s="112"/>
      <c r="I36">
        <f>BRPL_EOD!AI36+BRPL_EOD!AJ36</f>
        <v>83.92</v>
      </c>
      <c r="J36">
        <f>BYPL_EOD!AI36+BYPL_EOD!AJ36</f>
        <v>48.53</v>
      </c>
      <c r="K36">
        <f>MES_EOD!AI36+MES_EOD!AJ36</f>
        <v>5</v>
      </c>
      <c r="L36">
        <f>NDMC_EOD!AI36+NDMC_EOD!AJ36</f>
        <v>20</v>
      </c>
      <c r="M36">
        <f>TPDDL_EOD!AI36+TPDDL_EOD!AJ36</f>
        <v>58.64</v>
      </c>
      <c r="N36">
        <f t="shared" si="0"/>
        <v>216.08999999999997</v>
      </c>
      <c r="O36" s="112">
        <f t="shared" si="1"/>
        <v>-9.9999999999909051E-3</v>
      </c>
      <c r="P36">
        <v>83.916116432967755</v>
      </c>
      <c r="Q36">
        <v>48.527754176500537</v>
      </c>
      <c r="R36">
        <v>4.9997686149289651</v>
      </c>
      <c r="S36">
        <v>19.99907445971586</v>
      </c>
      <c r="T36">
        <v>58.637286315886904</v>
      </c>
      <c r="U36" s="114">
        <f t="shared" si="2"/>
        <v>216.08000000000004</v>
      </c>
      <c r="V36" s="112">
        <f t="shared" si="3"/>
        <v>0</v>
      </c>
      <c r="Y36">
        <f>BAWANA!AW36+BAWANA!AX36</f>
        <v>26.96</v>
      </c>
      <c r="Z36">
        <f>BAWANA!BD36+BAWANA!BE36</f>
        <v>26.96</v>
      </c>
      <c r="AA36">
        <f>BAWANA!X36+BAWANA!Y36</f>
        <v>26.96</v>
      </c>
      <c r="AB36">
        <f>BAWANA!AE36+BAWANA!AF36</f>
        <v>26.96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216.07999999999998</v>
      </c>
      <c r="E37">
        <f>BAWANA!AM37</f>
        <v>0</v>
      </c>
      <c r="F37">
        <f t="shared" si="4"/>
        <v>256</v>
      </c>
      <c r="G37">
        <f t="shared" si="5"/>
        <v>216.07999999999998</v>
      </c>
      <c r="H37" s="112"/>
      <c r="I37">
        <f>BRPL_EOD!AI37+BRPL_EOD!AJ37</f>
        <v>83.92</v>
      </c>
      <c r="J37">
        <f>BYPL_EOD!AI37+BYPL_EOD!AJ37</f>
        <v>48.53</v>
      </c>
      <c r="K37">
        <f>MES_EOD!AI37+MES_EOD!AJ37</f>
        <v>5</v>
      </c>
      <c r="L37">
        <f>NDMC_EOD!AI37+NDMC_EOD!AJ37</f>
        <v>20</v>
      </c>
      <c r="M37">
        <f>TPDDL_EOD!AI37+TPDDL_EOD!AJ37</f>
        <v>58.64</v>
      </c>
      <c r="N37">
        <f t="shared" si="0"/>
        <v>216.08999999999997</v>
      </c>
      <c r="O37" s="112">
        <f t="shared" si="1"/>
        <v>-9.9999999999909051E-3</v>
      </c>
      <c r="P37">
        <v>83.916116432967755</v>
      </c>
      <c r="Q37">
        <v>48.527754176500537</v>
      </c>
      <c r="R37">
        <v>4.9997686149289651</v>
      </c>
      <c r="S37">
        <v>19.99907445971586</v>
      </c>
      <c r="T37">
        <v>58.637286315886904</v>
      </c>
      <c r="U37" s="114">
        <f t="shared" si="2"/>
        <v>216.08000000000004</v>
      </c>
      <c r="V37" s="112">
        <f t="shared" si="3"/>
        <v>0</v>
      </c>
      <c r="Y37">
        <f>BAWANA!AW37+BAWANA!AX37</f>
        <v>26.96</v>
      </c>
      <c r="Z37">
        <f>BAWANA!BD37+BAWANA!BE37</f>
        <v>26.96</v>
      </c>
      <c r="AA37">
        <f>BAWANA!X37+BAWANA!Y37</f>
        <v>26.96</v>
      </c>
      <c r="AB37">
        <f>BAWANA!AE37+BAWANA!AF37</f>
        <v>26.96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216.07999999999998</v>
      </c>
      <c r="E38">
        <f>BAWANA!AM38</f>
        <v>0</v>
      </c>
      <c r="F38">
        <f t="shared" si="4"/>
        <v>256</v>
      </c>
      <c r="G38">
        <f t="shared" si="5"/>
        <v>216.07999999999998</v>
      </c>
      <c r="H38" s="112"/>
      <c r="I38">
        <f>BRPL_EOD!AI38+BRPL_EOD!AJ38</f>
        <v>83.92</v>
      </c>
      <c r="J38">
        <f>BYPL_EOD!AI38+BYPL_EOD!AJ38</f>
        <v>48.53</v>
      </c>
      <c r="K38">
        <f>MES_EOD!AI38+MES_EOD!AJ38</f>
        <v>5</v>
      </c>
      <c r="L38">
        <f>NDMC_EOD!AI38+NDMC_EOD!AJ38</f>
        <v>20</v>
      </c>
      <c r="M38">
        <f>TPDDL_EOD!AI38+TPDDL_EOD!AJ38</f>
        <v>58.64</v>
      </c>
      <c r="N38">
        <f t="shared" si="0"/>
        <v>216.08999999999997</v>
      </c>
      <c r="O38" s="112">
        <f t="shared" si="1"/>
        <v>-9.9999999999909051E-3</v>
      </c>
      <c r="P38">
        <v>83.916116432967755</v>
      </c>
      <c r="Q38">
        <v>48.527754176500537</v>
      </c>
      <c r="R38">
        <v>4.9997686149289651</v>
      </c>
      <c r="S38">
        <v>19.99907445971586</v>
      </c>
      <c r="T38">
        <v>58.637286315886904</v>
      </c>
      <c r="U38" s="114">
        <f t="shared" si="2"/>
        <v>216.08000000000004</v>
      </c>
      <c r="V38" s="112">
        <f t="shared" si="3"/>
        <v>0</v>
      </c>
      <c r="Y38">
        <f>BAWANA!AW38+BAWANA!AX38</f>
        <v>26.96</v>
      </c>
      <c r="Z38">
        <f>BAWANA!BD38+BAWANA!BE38</f>
        <v>26.96</v>
      </c>
      <c r="AA38">
        <f>BAWANA!X38+BAWANA!Y38</f>
        <v>26.96</v>
      </c>
      <c r="AB38">
        <f>BAWANA!AE38+BAWANA!AF38</f>
        <v>26.96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216.07999999999998</v>
      </c>
      <c r="E39">
        <f>BAWANA!AM39</f>
        <v>0</v>
      </c>
      <c r="F39">
        <f t="shared" si="4"/>
        <v>256</v>
      </c>
      <c r="G39">
        <f t="shared" si="5"/>
        <v>216.07999999999998</v>
      </c>
      <c r="H39" s="112"/>
      <c r="I39">
        <f>BRPL_EOD!AI39+BRPL_EOD!AJ39</f>
        <v>83.92</v>
      </c>
      <c r="J39">
        <f>BYPL_EOD!AI39+BYPL_EOD!AJ39</f>
        <v>48.53</v>
      </c>
      <c r="K39">
        <f>MES_EOD!AI39+MES_EOD!AJ39</f>
        <v>5</v>
      </c>
      <c r="L39">
        <f>NDMC_EOD!AI39+NDMC_EOD!AJ39</f>
        <v>20</v>
      </c>
      <c r="M39">
        <f>TPDDL_EOD!AI39+TPDDL_EOD!AJ39</f>
        <v>58.64</v>
      </c>
      <c r="N39">
        <f t="shared" si="0"/>
        <v>216.08999999999997</v>
      </c>
      <c r="O39" s="112">
        <f t="shared" si="1"/>
        <v>-9.9999999999909051E-3</v>
      </c>
      <c r="P39">
        <v>83.916116432967755</v>
      </c>
      <c r="Q39">
        <v>48.527754176500537</v>
      </c>
      <c r="R39">
        <v>4.9997686149289651</v>
      </c>
      <c r="S39">
        <v>19.99907445971586</v>
      </c>
      <c r="T39">
        <v>58.637286315886904</v>
      </c>
      <c r="U39" s="114">
        <f t="shared" si="2"/>
        <v>216.08000000000004</v>
      </c>
      <c r="V39" s="112">
        <f t="shared" si="3"/>
        <v>0</v>
      </c>
      <c r="Y39">
        <f>BAWANA!AW39+BAWANA!AX39</f>
        <v>26.96</v>
      </c>
      <c r="Z39">
        <f>BAWANA!BD39+BAWANA!BE39</f>
        <v>26.96</v>
      </c>
      <c r="AA39">
        <f>BAWANA!X39+BAWANA!Y39</f>
        <v>26.96</v>
      </c>
      <c r="AB39">
        <f>BAWANA!AE39+BAWANA!AF39</f>
        <v>26.96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216.07999999999998</v>
      </c>
      <c r="E40">
        <f>BAWANA!AM40</f>
        <v>0</v>
      </c>
      <c r="F40">
        <f t="shared" si="4"/>
        <v>256</v>
      </c>
      <c r="G40">
        <f t="shared" si="5"/>
        <v>216.07999999999998</v>
      </c>
      <c r="H40" s="112"/>
      <c r="I40">
        <f>BRPL_EOD!AI40+BRPL_EOD!AJ40</f>
        <v>83.92</v>
      </c>
      <c r="J40">
        <f>BYPL_EOD!AI40+BYPL_EOD!AJ40</f>
        <v>48.53</v>
      </c>
      <c r="K40">
        <f>MES_EOD!AI40+MES_EOD!AJ40</f>
        <v>5</v>
      </c>
      <c r="L40">
        <f>NDMC_EOD!AI40+NDMC_EOD!AJ40</f>
        <v>20</v>
      </c>
      <c r="M40">
        <f>TPDDL_EOD!AI40+TPDDL_EOD!AJ40</f>
        <v>58.64</v>
      </c>
      <c r="N40">
        <f t="shared" si="0"/>
        <v>216.08999999999997</v>
      </c>
      <c r="O40" s="112">
        <f t="shared" si="1"/>
        <v>-9.9999999999909051E-3</v>
      </c>
      <c r="P40">
        <v>83.916116432967755</v>
      </c>
      <c r="Q40">
        <v>48.527754176500537</v>
      </c>
      <c r="R40">
        <v>4.9997686149289651</v>
      </c>
      <c r="S40">
        <v>19.99907445971586</v>
      </c>
      <c r="T40">
        <v>58.637286315886904</v>
      </c>
      <c r="U40" s="114">
        <f t="shared" si="2"/>
        <v>216.08000000000004</v>
      </c>
      <c r="V40" s="112">
        <f t="shared" si="3"/>
        <v>0</v>
      </c>
      <c r="Y40">
        <f>BAWANA!AW40+BAWANA!AX40</f>
        <v>26.96</v>
      </c>
      <c r="Z40">
        <f>BAWANA!BD40+BAWANA!BE40</f>
        <v>26.96</v>
      </c>
      <c r="AA40">
        <f>BAWANA!X40+BAWANA!Y40</f>
        <v>26.96</v>
      </c>
      <c r="AB40">
        <f>BAWANA!AE40+BAWANA!AF40</f>
        <v>26.96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216.07999999999998</v>
      </c>
      <c r="E41">
        <f>BAWANA!AM41</f>
        <v>0</v>
      </c>
      <c r="F41">
        <f t="shared" si="4"/>
        <v>256</v>
      </c>
      <c r="G41">
        <f t="shared" si="5"/>
        <v>216.07999999999998</v>
      </c>
      <c r="H41" s="112"/>
      <c r="I41">
        <f>BRPL_EOD!AI41+BRPL_EOD!AJ41</f>
        <v>83.92</v>
      </c>
      <c r="J41">
        <f>BYPL_EOD!AI41+BYPL_EOD!AJ41</f>
        <v>48.53</v>
      </c>
      <c r="K41">
        <f>MES_EOD!AI41+MES_EOD!AJ41</f>
        <v>5</v>
      </c>
      <c r="L41">
        <f>NDMC_EOD!AI41+NDMC_EOD!AJ41</f>
        <v>20</v>
      </c>
      <c r="M41">
        <f>TPDDL_EOD!AI41+TPDDL_EOD!AJ41</f>
        <v>58.64</v>
      </c>
      <c r="N41">
        <f t="shared" si="0"/>
        <v>216.08999999999997</v>
      </c>
      <c r="O41" s="112">
        <f t="shared" si="1"/>
        <v>-9.9999999999909051E-3</v>
      </c>
      <c r="P41">
        <v>83.916116432967755</v>
      </c>
      <c r="Q41">
        <v>48.527754176500537</v>
      </c>
      <c r="R41">
        <v>4.9997686149289651</v>
      </c>
      <c r="S41">
        <v>19.99907445971586</v>
      </c>
      <c r="T41">
        <v>58.637286315886904</v>
      </c>
      <c r="U41" s="114">
        <f t="shared" si="2"/>
        <v>216.08000000000004</v>
      </c>
      <c r="V41" s="112">
        <f t="shared" si="3"/>
        <v>0</v>
      </c>
      <c r="Y41">
        <f>BAWANA!AW41+BAWANA!AX41</f>
        <v>26.96</v>
      </c>
      <c r="Z41">
        <f>BAWANA!BD41+BAWANA!BE41</f>
        <v>26.96</v>
      </c>
      <c r="AA41">
        <f>BAWANA!X41+BAWANA!Y41</f>
        <v>26.96</v>
      </c>
      <c r="AB41">
        <f>BAWANA!AE41+BAWANA!AF41</f>
        <v>26.96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216.07999999999998</v>
      </c>
      <c r="E42">
        <f>BAWANA!AM42</f>
        <v>0</v>
      </c>
      <c r="F42">
        <f t="shared" si="4"/>
        <v>256</v>
      </c>
      <c r="G42">
        <f t="shared" si="5"/>
        <v>216.07999999999998</v>
      </c>
      <c r="H42" s="112"/>
      <c r="I42">
        <f>BRPL_EOD!AI42+BRPL_EOD!AJ42</f>
        <v>83.92</v>
      </c>
      <c r="J42">
        <f>BYPL_EOD!AI42+BYPL_EOD!AJ42</f>
        <v>48.53</v>
      </c>
      <c r="K42">
        <f>MES_EOD!AI42+MES_EOD!AJ42</f>
        <v>5</v>
      </c>
      <c r="L42">
        <f>NDMC_EOD!AI42+NDMC_EOD!AJ42</f>
        <v>20</v>
      </c>
      <c r="M42">
        <f>TPDDL_EOD!AI42+TPDDL_EOD!AJ42</f>
        <v>58.64</v>
      </c>
      <c r="N42">
        <f t="shared" si="0"/>
        <v>216.08999999999997</v>
      </c>
      <c r="O42" s="112">
        <f t="shared" si="1"/>
        <v>-9.9999999999909051E-3</v>
      </c>
      <c r="P42">
        <v>83.916116432967755</v>
      </c>
      <c r="Q42">
        <v>48.527754176500537</v>
      </c>
      <c r="R42">
        <v>4.9997686149289651</v>
      </c>
      <c r="S42">
        <v>19.99907445971586</v>
      </c>
      <c r="T42">
        <v>58.637286315886904</v>
      </c>
      <c r="U42" s="114">
        <f t="shared" si="2"/>
        <v>216.08000000000004</v>
      </c>
      <c r="V42" s="112">
        <f t="shared" si="3"/>
        <v>0</v>
      </c>
      <c r="Y42">
        <f>BAWANA!AW42+BAWANA!AX42</f>
        <v>26.96</v>
      </c>
      <c r="Z42">
        <f>BAWANA!BD42+BAWANA!BE42</f>
        <v>26.96</v>
      </c>
      <c r="AA42">
        <f>BAWANA!X42+BAWANA!Y42</f>
        <v>26.96</v>
      </c>
      <c r="AB42">
        <f>BAWANA!AE42+BAWANA!AF42</f>
        <v>26.96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216.07999999999998</v>
      </c>
      <c r="E43">
        <f>BAWANA!AM43</f>
        <v>0</v>
      </c>
      <c r="F43">
        <f t="shared" si="4"/>
        <v>256</v>
      </c>
      <c r="G43">
        <f t="shared" si="5"/>
        <v>216.07999999999998</v>
      </c>
      <c r="H43" s="112"/>
      <c r="I43">
        <f>BRPL_EOD!AI43+BRPL_EOD!AJ43</f>
        <v>83.92</v>
      </c>
      <c r="J43">
        <f>BYPL_EOD!AI43+BYPL_EOD!AJ43</f>
        <v>48.53</v>
      </c>
      <c r="K43">
        <f>MES_EOD!AI43+MES_EOD!AJ43</f>
        <v>5</v>
      </c>
      <c r="L43">
        <f>NDMC_EOD!AI43+NDMC_EOD!AJ43</f>
        <v>20</v>
      </c>
      <c r="M43">
        <f>TPDDL_EOD!AI43+TPDDL_EOD!AJ43</f>
        <v>58.64</v>
      </c>
      <c r="N43">
        <f t="shared" si="0"/>
        <v>216.08999999999997</v>
      </c>
      <c r="O43" s="112">
        <f t="shared" si="1"/>
        <v>-9.9999999999909051E-3</v>
      </c>
      <c r="P43">
        <v>83.916116432967755</v>
      </c>
      <c r="Q43">
        <v>48.527754176500537</v>
      </c>
      <c r="R43">
        <v>4.9997686149289651</v>
      </c>
      <c r="S43">
        <v>19.99907445971586</v>
      </c>
      <c r="T43">
        <v>58.637286315886904</v>
      </c>
      <c r="U43" s="114">
        <f t="shared" si="2"/>
        <v>216.08000000000004</v>
      </c>
      <c r="V43" s="112">
        <f t="shared" si="3"/>
        <v>0</v>
      </c>
      <c r="Y43">
        <f>BAWANA!AW43+BAWANA!AX43</f>
        <v>26.96</v>
      </c>
      <c r="Z43">
        <f>BAWANA!BD43+BAWANA!BE43</f>
        <v>26.96</v>
      </c>
      <c r="AA43">
        <f>BAWANA!X43+BAWANA!Y43</f>
        <v>26.96</v>
      </c>
      <c r="AB43">
        <f>BAWANA!AE43+BAWANA!AF43</f>
        <v>26.96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216.07999999999998</v>
      </c>
      <c r="E44">
        <f>BAWANA!AM44</f>
        <v>0</v>
      </c>
      <c r="F44">
        <f t="shared" si="4"/>
        <v>256</v>
      </c>
      <c r="G44">
        <f t="shared" si="5"/>
        <v>216.07999999999998</v>
      </c>
      <c r="H44" s="112"/>
      <c r="I44">
        <f>BRPL_EOD!AI44+BRPL_EOD!AJ44</f>
        <v>83.92</v>
      </c>
      <c r="J44">
        <f>BYPL_EOD!AI44+BYPL_EOD!AJ44</f>
        <v>48.53</v>
      </c>
      <c r="K44">
        <f>MES_EOD!AI44+MES_EOD!AJ44</f>
        <v>5</v>
      </c>
      <c r="L44">
        <f>NDMC_EOD!AI44+NDMC_EOD!AJ44</f>
        <v>20</v>
      </c>
      <c r="M44">
        <f>TPDDL_EOD!AI44+TPDDL_EOD!AJ44</f>
        <v>58.64</v>
      </c>
      <c r="N44">
        <f t="shared" si="0"/>
        <v>216.08999999999997</v>
      </c>
      <c r="O44" s="112">
        <f t="shared" si="1"/>
        <v>-9.9999999999909051E-3</v>
      </c>
      <c r="P44">
        <v>83.916116432967755</v>
      </c>
      <c r="Q44">
        <v>48.527754176500537</v>
      </c>
      <c r="R44">
        <v>4.9997686149289651</v>
      </c>
      <c r="S44">
        <v>19.99907445971586</v>
      </c>
      <c r="T44">
        <v>58.637286315886904</v>
      </c>
      <c r="U44" s="114">
        <f t="shared" si="2"/>
        <v>216.08000000000004</v>
      </c>
      <c r="V44" s="112">
        <f t="shared" si="3"/>
        <v>0</v>
      </c>
      <c r="Y44">
        <f>BAWANA!AW44+BAWANA!AX44</f>
        <v>26.96</v>
      </c>
      <c r="Z44">
        <f>BAWANA!BD44+BAWANA!BE44</f>
        <v>26.96</v>
      </c>
      <c r="AA44">
        <f>BAWANA!X44+BAWANA!Y44</f>
        <v>26.96</v>
      </c>
      <c r="AB44">
        <f>BAWANA!AE44+BAWANA!AF44</f>
        <v>26.96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216.07999999999998</v>
      </c>
      <c r="E45">
        <f>BAWANA!AM45</f>
        <v>0</v>
      </c>
      <c r="F45">
        <f t="shared" si="4"/>
        <v>256</v>
      </c>
      <c r="G45">
        <f t="shared" si="5"/>
        <v>216.07999999999998</v>
      </c>
      <c r="H45" s="112"/>
      <c r="I45">
        <f>BRPL_EOD!AI45+BRPL_EOD!AJ45</f>
        <v>83.92</v>
      </c>
      <c r="J45">
        <f>BYPL_EOD!AI45+BYPL_EOD!AJ45</f>
        <v>48.53</v>
      </c>
      <c r="K45">
        <f>MES_EOD!AI45+MES_EOD!AJ45</f>
        <v>5</v>
      </c>
      <c r="L45">
        <f>NDMC_EOD!AI45+NDMC_EOD!AJ45</f>
        <v>20</v>
      </c>
      <c r="M45">
        <f>TPDDL_EOD!AI45+TPDDL_EOD!AJ45</f>
        <v>58.64</v>
      </c>
      <c r="N45">
        <f t="shared" si="0"/>
        <v>216.08999999999997</v>
      </c>
      <c r="O45" s="112">
        <f t="shared" si="1"/>
        <v>-9.9999999999909051E-3</v>
      </c>
      <c r="P45">
        <v>83.916116432967755</v>
      </c>
      <c r="Q45">
        <v>48.527754176500537</v>
      </c>
      <c r="R45">
        <v>4.9997686149289651</v>
      </c>
      <c r="S45">
        <v>19.99907445971586</v>
      </c>
      <c r="T45">
        <v>58.637286315886904</v>
      </c>
      <c r="U45" s="114">
        <f t="shared" si="2"/>
        <v>216.08000000000004</v>
      </c>
      <c r="V45" s="112">
        <f t="shared" si="3"/>
        <v>0</v>
      </c>
      <c r="Y45">
        <f>BAWANA!AW45+BAWANA!AX45</f>
        <v>26.96</v>
      </c>
      <c r="Z45">
        <f>BAWANA!BD45+BAWANA!BE45</f>
        <v>26.96</v>
      </c>
      <c r="AA45">
        <f>BAWANA!X45+BAWANA!Y45</f>
        <v>26.96</v>
      </c>
      <c r="AB45">
        <f>BAWANA!AE45+BAWANA!AF45</f>
        <v>26.96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216.07999999999998</v>
      </c>
      <c r="E46">
        <f>BAWANA!AM46</f>
        <v>0</v>
      </c>
      <c r="F46">
        <f t="shared" si="4"/>
        <v>256</v>
      </c>
      <c r="G46">
        <f t="shared" si="5"/>
        <v>216.07999999999998</v>
      </c>
      <c r="H46" s="112"/>
      <c r="I46">
        <f>BRPL_EOD!AI46+BRPL_EOD!AJ46</f>
        <v>83.92</v>
      </c>
      <c r="J46">
        <f>BYPL_EOD!AI46+BYPL_EOD!AJ46</f>
        <v>48.53</v>
      </c>
      <c r="K46">
        <f>MES_EOD!AI46+MES_EOD!AJ46</f>
        <v>5</v>
      </c>
      <c r="L46">
        <f>NDMC_EOD!AI46+NDMC_EOD!AJ46</f>
        <v>20</v>
      </c>
      <c r="M46">
        <f>TPDDL_EOD!AI46+TPDDL_EOD!AJ46</f>
        <v>58.64</v>
      </c>
      <c r="N46">
        <f t="shared" si="0"/>
        <v>216.08999999999997</v>
      </c>
      <c r="O46" s="112">
        <f t="shared" si="1"/>
        <v>-9.9999999999909051E-3</v>
      </c>
      <c r="P46">
        <v>83.916116432967755</v>
      </c>
      <c r="Q46">
        <v>48.527754176500537</v>
      </c>
      <c r="R46">
        <v>4.9997686149289651</v>
      </c>
      <c r="S46">
        <v>19.99907445971586</v>
      </c>
      <c r="T46">
        <v>58.637286315886904</v>
      </c>
      <c r="U46" s="114">
        <f t="shared" si="2"/>
        <v>216.08000000000004</v>
      </c>
      <c r="V46" s="112">
        <f t="shared" si="3"/>
        <v>0</v>
      </c>
      <c r="Y46">
        <f>BAWANA!AW46+BAWANA!AX46</f>
        <v>26.96</v>
      </c>
      <c r="Z46">
        <f>BAWANA!BD46+BAWANA!BE46</f>
        <v>26.96</v>
      </c>
      <c r="AA46">
        <f>BAWANA!X46+BAWANA!Y46</f>
        <v>26.96</v>
      </c>
      <c r="AB46">
        <f>BAWANA!AE46+BAWANA!AF46</f>
        <v>26.96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216.07999999999998</v>
      </c>
      <c r="E47">
        <f>BAWANA!AM47</f>
        <v>0</v>
      </c>
      <c r="F47">
        <f t="shared" si="4"/>
        <v>256</v>
      </c>
      <c r="G47">
        <f t="shared" si="5"/>
        <v>216.07999999999998</v>
      </c>
      <c r="H47" s="112"/>
      <c r="I47">
        <f>BRPL_EOD!AI47+BRPL_EOD!AJ47</f>
        <v>83.92</v>
      </c>
      <c r="J47">
        <f>BYPL_EOD!AI47+BYPL_EOD!AJ47</f>
        <v>48.53</v>
      </c>
      <c r="K47">
        <f>MES_EOD!AI47+MES_EOD!AJ47</f>
        <v>5</v>
      </c>
      <c r="L47">
        <f>NDMC_EOD!AI47+NDMC_EOD!AJ47</f>
        <v>20</v>
      </c>
      <c r="M47">
        <f>TPDDL_EOD!AI47+TPDDL_EOD!AJ47</f>
        <v>58.64</v>
      </c>
      <c r="N47">
        <f t="shared" si="0"/>
        <v>216.08999999999997</v>
      </c>
      <c r="O47" s="112">
        <f t="shared" si="1"/>
        <v>-9.9999999999909051E-3</v>
      </c>
      <c r="P47">
        <v>83.916116432967755</v>
      </c>
      <c r="Q47">
        <v>48.527754176500537</v>
      </c>
      <c r="R47">
        <v>4.9997686149289651</v>
      </c>
      <c r="S47">
        <v>19.99907445971586</v>
      </c>
      <c r="T47">
        <v>58.637286315886904</v>
      </c>
      <c r="U47" s="114">
        <f t="shared" si="2"/>
        <v>216.08000000000004</v>
      </c>
      <c r="V47" s="112">
        <f t="shared" si="3"/>
        <v>0</v>
      </c>
      <c r="Y47">
        <f>BAWANA!AW47+BAWANA!AX47</f>
        <v>26.96</v>
      </c>
      <c r="Z47">
        <f>BAWANA!BD47+BAWANA!BE47</f>
        <v>26.96</v>
      </c>
      <c r="AA47">
        <f>BAWANA!X47+BAWANA!Y47</f>
        <v>26.96</v>
      </c>
      <c r="AB47">
        <f>BAWANA!AE47+BAWANA!AF47</f>
        <v>26.96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216.07999999999998</v>
      </c>
      <c r="E48">
        <f>BAWANA!AM48</f>
        <v>0</v>
      </c>
      <c r="F48">
        <f t="shared" si="4"/>
        <v>256</v>
      </c>
      <c r="G48">
        <f t="shared" si="5"/>
        <v>216.07999999999998</v>
      </c>
      <c r="H48" s="112"/>
      <c r="I48">
        <f>BRPL_EOD!AI48+BRPL_EOD!AJ48</f>
        <v>83.92</v>
      </c>
      <c r="J48">
        <f>BYPL_EOD!AI48+BYPL_EOD!AJ48</f>
        <v>48.53</v>
      </c>
      <c r="K48">
        <f>MES_EOD!AI48+MES_EOD!AJ48</f>
        <v>5</v>
      </c>
      <c r="L48">
        <f>NDMC_EOD!AI48+NDMC_EOD!AJ48</f>
        <v>20</v>
      </c>
      <c r="M48">
        <f>TPDDL_EOD!AI48+TPDDL_EOD!AJ48</f>
        <v>58.64</v>
      </c>
      <c r="N48">
        <f t="shared" si="0"/>
        <v>216.08999999999997</v>
      </c>
      <c r="O48" s="112">
        <f t="shared" si="1"/>
        <v>-9.9999999999909051E-3</v>
      </c>
      <c r="P48">
        <v>83.916116432967755</v>
      </c>
      <c r="Q48">
        <v>48.527754176500537</v>
      </c>
      <c r="R48">
        <v>4.9997686149289651</v>
      </c>
      <c r="S48">
        <v>19.99907445971586</v>
      </c>
      <c r="T48">
        <v>58.637286315886904</v>
      </c>
      <c r="U48" s="114">
        <f t="shared" si="2"/>
        <v>216.08000000000004</v>
      </c>
      <c r="V48" s="112">
        <f t="shared" si="3"/>
        <v>0</v>
      </c>
      <c r="Y48">
        <f>BAWANA!AW48+BAWANA!AX48</f>
        <v>26.96</v>
      </c>
      <c r="Z48">
        <f>BAWANA!BD48+BAWANA!BE48</f>
        <v>26.96</v>
      </c>
      <c r="AA48">
        <f>BAWANA!X48+BAWANA!Y48</f>
        <v>26.96</v>
      </c>
      <c r="AB48">
        <f>BAWANA!AE48+BAWANA!AF48</f>
        <v>26.96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216.07999999999998</v>
      </c>
      <c r="E49">
        <f>BAWANA!AM49</f>
        <v>0</v>
      </c>
      <c r="F49">
        <f t="shared" si="4"/>
        <v>256</v>
      </c>
      <c r="G49">
        <f t="shared" si="5"/>
        <v>216.07999999999998</v>
      </c>
      <c r="H49" s="112"/>
      <c r="I49">
        <f>BRPL_EOD!AI49+BRPL_EOD!AJ49</f>
        <v>83.92</v>
      </c>
      <c r="J49">
        <f>BYPL_EOD!AI49+BYPL_EOD!AJ49</f>
        <v>48.53</v>
      </c>
      <c r="K49">
        <f>MES_EOD!AI49+MES_EOD!AJ49</f>
        <v>5</v>
      </c>
      <c r="L49">
        <f>NDMC_EOD!AI49+NDMC_EOD!AJ49</f>
        <v>20</v>
      </c>
      <c r="M49">
        <f>TPDDL_EOD!AI49+TPDDL_EOD!AJ49</f>
        <v>58.64</v>
      </c>
      <c r="N49">
        <f t="shared" si="0"/>
        <v>216.08999999999997</v>
      </c>
      <c r="O49" s="112">
        <f t="shared" si="1"/>
        <v>-9.9999999999909051E-3</v>
      </c>
      <c r="P49">
        <v>83.916116432967755</v>
      </c>
      <c r="Q49">
        <v>48.527754176500537</v>
      </c>
      <c r="R49">
        <v>4.9997686149289651</v>
      </c>
      <c r="S49">
        <v>19.99907445971586</v>
      </c>
      <c r="T49">
        <v>58.637286315886904</v>
      </c>
      <c r="U49" s="114">
        <f t="shared" si="2"/>
        <v>216.08000000000004</v>
      </c>
      <c r="V49" s="112">
        <f t="shared" si="3"/>
        <v>0</v>
      </c>
      <c r="Y49">
        <f>BAWANA!AW49+BAWANA!AX49</f>
        <v>26.96</v>
      </c>
      <c r="Z49">
        <f>BAWANA!BD49+BAWANA!BE49</f>
        <v>26.96</v>
      </c>
      <c r="AA49">
        <f>BAWANA!X49+BAWANA!Y49</f>
        <v>26.96</v>
      </c>
      <c r="AB49">
        <f>BAWANA!AE49+BAWANA!AF49</f>
        <v>26.96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216.07999999999998</v>
      </c>
      <c r="E50">
        <f>BAWANA!AM50</f>
        <v>0</v>
      </c>
      <c r="F50">
        <f t="shared" si="4"/>
        <v>256</v>
      </c>
      <c r="G50">
        <f t="shared" si="5"/>
        <v>216.07999999999998</v>
      </c>
      <c r="H50" s="112"/>
      <c r="I50">
        <f>BRPL_EOD!AI50+BRPL_EOD!AJ50</f>
        <v>83.92</v>
      </c>
      <c r="J50">
        <f>BYPL_EOD!AI50+BYPL_EOD!AJ50</f>
        <v>48.53</v>
      </c>
      <c r="K50">
        <f>MES_EOD!AI50+MES_EOD!AJ50</f>
        <v>5</v>
      </c>
      <c r="L50">
        <f>NDMC_EOD!AI50+NDMC_EOD!AJ50</f>
        <v>20</v>
      </c>
      <c r="M50">
        <f>TPDDL_EOD!AI50+TPDDL_EOD!AJ50</f>
        <v>58.64</v>
      </c>
      <c r="N50">
        <f t="shared" si="0"/>
        <v>216.08999999999997</v>
      </c>
      <c r="O50" s="112">
        <f t="shared" si="1"/>
        <v>-9.9999999999909051E-3</v>
      </c>
      <c r="P50">
        <v>83.916116432967755</v>
      </c>
      <c r="Q50">
        <v>48.527754176500537</v>
      </c>
      <c r="R50">
        <v>4.9997686149289651</v>
      </c>
      <c r="S50">
        <v>19.99907445971586</v>
      </c>
      <c r="T50">
        <v>58.637286315886904</v>
      </c>
      <c r="U50" s="114">
        <f t="shared" si="2"/>
        <v>216.08000000000004</v>
      </c>
      <c r="V50" s="112">
        <f t="shared" si="3"/>
        <v>0</v>
      </c>
      <c r="Y50">
        <f>BAWANA!AW50+BAWANA!AX50</f>
        <v>26.96</v>
      </c>
      <c r="Z50">
        <f>BAWANA!BD50+BAWANA!BE50</f>
        <v>26.96</v>
      </c>
      <c r="AA50">
        <f>BAWANA!X50+BAWANA!Y50</f>
        <v>26.96</v>
      </c>
      <c r="AB50">
        <f>BAWANA!AE50+BAWANA!AF50</f>
        <v>26.96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216.07999999999998</v>
      </c>
      <c r="E51">
        <f>BAWANA!AM51</f>
        <v>0</v>
      </c>
      <c r="F51">
        <f t="shared" si="4"/>
        <v>256</v>
      </c>
      <c r="G51">
        <f t="shared" si="5"/>
        <v>216.07999999999998</v>
      </c>
      <c r="H51" s="112"/>
      <c r="I51">
        <f>BRPL_EOD!AI51+BRPL_EOD!AJ51</f>
        <v>83.92</v>
      </c>
      <c r="J51">
        <f>BYPL_EOD!AI51+BYPL_EOD!AJ51</f>
        <v>48.53</v>
      </c>
      <c r="K51">
        <f>MES_EOD!AI51+MES_EOD!AJ51</f>
        <v>5</v>
      </c>
      <c r="L51">
        <f>NDMC_EOD!AI51+NDMC_EOD!AJ51</f>
        <v>20</v>
      </c>
      <c r="M51">
        <f>TPDDL_EOD!AI51+TPDDL_EOD!AJ51</f>
        <v>58.64</v>
      </c>
      <c r="N51">
        <f t="shared" si="0"/>
        <v>216.08999999999997</v>
      </c>
      <c r="O51" s="112">
        <f t="shared" si="1"/>
        <v>-9.9999999999909051E-3</v>
      </c>
      <c r="P51">
        <v>83.916116432967755</v>
      </c>
      <c r="Q51">
        <v>48.527754176500537</v>
      </c>
      <c r="R51">
        <v>4.9997686149289651</v>
      </c>
      <c r="S51">
        <v>19.99907445971586</v>
      </c>
      <c r="T51">
        <v>58.637286315886904</v>
      </c>
      <c r="U51" s="114">
        <f t="shared" si="2"/>
        <v>216.08000000000004</v>
      </c>
      <c r="V51" s="112">
        <f t="shared" si="3"/>
        <v>0</v>
      </c>
      <c r="Y51">
        <f>BAWANA!AW51+BAWANA!AX51</f>
        <v>26.96</v>
      </c>
      <c r="Z51">
        <f>BAWANA!BD51+BAWANA!BE51</f>
        <v>26.96</v>
      </c>
      <c r="AA51">
        <f>BAWANA!X51+BAWANA!Y51</f>
        <v>26.96</v>
      </c>
      <c r="AB51">
        <f>BAWANA!AE51+BAWANA!AF51</f>
        <v>26.96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216.07999999999998</v>
      </c>
      <c r="E52">
        <f>BAWANA!AM52</f>
        <v>0</v>
      </c>
      <c r="F52">
        <f t="shared" si="4"/>
        <v>256</v>
      </c>
      <c r="G52">
        <f t="shared" si="5"/>
        <v>216.07999999999998</v>
      </c>
      <c r="H52" s="112"/>
      <c r="I52">
        <f>BRPL_EOD!AI52+BRPL_EOD!AJ52</f>
        <v>83.92</v>
      </c>
      <c r="J52">
        <f>BYPL_EOD!AI52+BYPL_EOD!AJ52</f>
        <v>48.53</v>
      </c>
      <c r="K52">
        <f>MES_EOD!AI52+MES_EOD!AJ52</f>
        <v>5</v>
      </c>
      <c r="L52">
        <f>NDMC_EOD!AI52+NDMC_EOD!AJ52</f>
        <v>20</v>
      </c>
      <c r="M52">
        <f>TPDDL_EOD!AI52+TPDDL_EOD!AJ52</f>
        <v>58.64</v>
      </c>
      <c r="N52">
        <f t="shared" si="0"/>
        <v>216.08999999999997</v>
      </c>
      <c r="O52" s="112">
        <f t="shared" si="1"/>
        <v>-9.9999999999909051E-3</v>
      </c>
      <c r="P52">
        <v>83.916116432967755</v>
      </c>
      <c r="Q52">
        <v>48.527754176500537</v>
      </c>
      <c r="R52">
        <v>4.9997686149289651</v>
      </c>
      <c r="S52">
        <v>19.99907445971586</v>
      </c>
      <c r="T52">
        <v>58.637286315886904</v>
      </c>
      <c r="U52" s="114">
        <f t="shared" si="2"/>
        <v>216.08000000000004</v>
      </c>
      <c r="V52" s="112">
        <f t="shared" si="3"/>
        <v>0</v>
      </c>
      <c r="Y52">
        <f>BAWANA!AW52+BAWANA!AX52</f>
        <v>26.96</v>
      </c>
      <c r="Z52">
        <f>BAWANA!BD52+BAWANA!BE52</f>
        <v>26.96</v>
      </c>
      <c r="AA52">
        <f>BAWANA!X52+BAWANA!Y52</f>
        <v>26.96</v>
      </c>
      <c r="AB52">
        <f>BAWANA!AE52+BAWANA!AF52</f>
        <v>26.96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216.07999999999998</v>
      </c>
      <c r="E53">
        <f>BAWANA!AM53</f>
        <v>0</v>
      </c>
      <c r="F53">
        <f t="shared" si="4"/>
        <v>256</v>
      </c>
      <c r="G53">
        <f t="shared" si="5"/>
        <v>216.07999999999998</v>
      </c>
      <c r="H53" s="112"/>
      <c r="I53">
        <f>BRPL_EOD!AI53+BRPL_EOD!AJ53</f>
        <v>83.92</v>
      </c>
      <c r="J53">
        <f>BYPL_EOD!AI53+BYPL_EOD!AJ53</f>
        <v>48.53</v>
      </c>
      <c r="K53">
        <f>MES_EOD!AI53+MES_EOD!AJ53</f>
        <v>5</v>
      </c>
      <c r="L53">
        <f>NDMC_EOD!AI53+NDMC_EOD!AJ53</f>
        <v>20</v>
      </c>
      <c r="M53">
        <f>TPDDL_EOD!AI53+TPDDL_EOD!AJ53</f>
        <v>58.64</v>
      </c>
      <c r="N53">
        <f t="shared" si="0"/>
        <v>216.08999999999997</v>
      </c>
      <c r="O53" s="112">
        <f t="shared" si="1"/>
        <v>-9.9999999999909051E-3</v>
      </c>
      <c r="P53">
        <v>83.916116432967755</v>
      </c>
      <c r="Q53">
        <v>48.527754176500537</v>
      </c>
      <c r="R53">
        <v>4.9997686149289651</v>
      </c>
      <c r="S53">
        <v>19.99907445971586</v>
      </c>
      <c r="T53">
        <v>58.637286315886904</v>
      </c>
      <c r="U53" s="114">
        <f t="shared" si="2"/>
        <v>216.08000000000004</v>
      </c>
      <c r="V53" s="112">
        <f t="shared" si="3"/>
        <v>0</v>
      </c>
      <c r="Y53">
        <f>BAWANA!AW53+BAWANA!AX53</f>
        <v>26.96</v>
      </c>
      <c r="Z53">
        <f>BAWANA!BD53+BAWANA!BE53</f>
        <v>26.96</v>
      </c>
      <c r="AA53">
        <f>BAWANA!X53+BAWANA!Y53</f>
        <v>26.96</v>
      </c>
      <c r="AB53">
        <f>BAWANA!AE53+BAWANA!AF53</f>
        <v>26.96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216.07999999999998</v>
      </c>
      <c r="E54">
        <f>BAWANA!AM54</f>
        <v>0</v>
      </c>
      <c r="F54">
        <f t="shared" si="4"/>
        <v>256</v>
      </c>
      <c r="G54">
        <f t="shared" si="5"/>
        <v>216.07999999999998</v>
      </c>
      <c r="H54" s="112"/>
      <c r="I54">
        <f>BRPL_EOD!AI54+BRPL_EOD!AJ54</f>
        <v>83.92</v>
      </c>
      <c r="J54">
        <f>BYPL_EOD!AI54+BYPL_EOD!AJ54</f>
        <v>48.53</v>
      </c>
      <c r="K54">
        <f>MES_EOD!AI54+MES_EOD!AJ54</f>
        <v>5</v>
      </c>
      <c r="L54">
        <f>NDMC_EOD!AI54+NDMC_EOD!AJ54</f>
        <v>20</v>
      </c>
      <c r="M54">
        <f>TPDDL_EOD!AI54+TPDDL_EOD!AJ54</f>
        <v>58.64</v>
      </c>
      <c r="N54">
        <f t="shared" si="0"/>
        <v>216.08999999999997</v>
      </c>
      <c r="O54" s="112">
        <f t="shared" si="1"/>
        <v>-9.9999999999909051E-3</v>
      </c>
      <c r="P54">
        <v>83.916116432967755</v>
      </c>
      <c r="Q54">
        <v>48.527754176500537</v>
      </c>
      <c r="R54">
        <v>4.9997686149289651</v>
      </c>
      <c r="S54">
        <v>19.99907445971586</v>
      </c>
      <c r="T54">
        <v>58.637286315886904</v>
      </c>
      <c r="U54" s="114">
        <f t="shared" si="2"/>
        <v>216.08000000000004</v>
      </c>
      <c r="V54" s="112">
        <f t="shared" si="3"/>
        <v>0</v>
      </c>
      <c r="Y54">
        <f>BAWANA!AW54+BAWANA!AX54</f>
        <v>26.96</v>
      </c>
      <c r="Z54">
        <f>BAWANA!BD54+BAWANA!BE54</f>
        <v>26.96</v>
      </c>
      <c r="AA54">
        <f>BAWANA!X54+BAWANA!Y54</f>
        <v>26.96</v>
      </c>
      <c r="AB54">
        <f>BAWANA!AE54+BAWANA!AF54</f>
        <v>26.96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216.07999999999998</v>
      </c>
      <c r="E55">
        <f>BAWANA!AM55</f>
        <v>0</v>
      </c>
      <c r="F55">
        <f t="shared" si="4"/>
        <v>256</v>
      </c>
      <c r="G55">
        <f t="shared" si="5"/>
        <v>216.07999999999998</v>
      </c>
      <c r="H55" s="112"/>
      <c r="I55">
        <f>BRPL_EOD!AI55+BRPL_EOD!AJ55</f>
        <v>83.92</v>
      </c>
      <c r="J55">
        <f>BYPL_EOD!AI55+BYPL_EOD!AJ55</f>
        <v>48.53</v>
      </c>
      <c r="K55">
        <f>MES_EOD!AI55+MES_EOD!AJ55</f>
        <v>5</v>
      </c>
      <c r="L55">
        <f>NDMC_EOD!AI55+NDMC_EOD!AJ55</f>
        <v>20</v>
      </c>
      <c r="M55">
        <f>TPDDL_EOD!AI55+TPDDL_EOD!AJ55</f>
        <v>58.64</v>
      </c>
      <c r="N55">
        <f t="shared" si="0"/>
        <v>216.08999999999997</v>
      </c>
      <c r="O55" s="112">
        <f t="shared" si="1"/>
        <v>-9.9999999999909051E-3</v>
      </c>
      <c r="P55">
        <v>83.916116432967755</v>
      </c>
      <c r="Q55">
        <v>48.527754176500537</v>
      </c>
      <c r="R55">
        <v>4.9997686149289651</v>
      </c>
      <c r="S55">
        <v>19.99907445971586</v>
      </c>
      <c r="T55">
        <v>58.637286315886904</v>
      </c>
      <c r="U55" s="114">
        <f t="shared" si="2"/>
        <v>216.08000000000004</v>
      </c>
      <c r="V55" s="112">
        <f t="shared" si="3"/>
        <v>0</v>
      </c>
      <c r="Y55">
        <f>BAWANA!AW55+BAWANA!AX55</f>
        <v>26.96</v>
      </c>
      <c r="Z55">
        <f>BAWANA!BD55+BAWANA!BE55</f>
        <v>26.96</v>
      </c>
      <c r="AA55">
        <f>BAWANA!X55+BAWANA!Y55</f>
        <v>26.96</v>
      </c>
      <c r="AB55">
        <f>BAWANA!AE55+BAWANA!AF55</f>
        <v>26.96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216.07999999999998</v>
      </c>
      <c r="E56">
        <f>BAWANA!AM56</f>
        <v>0</v>
      </c>
      <c r="F56">
        <f t="shared" si="4"/>
        <v>256</v>
      </c>
      <c r="G56">
        <f t="shared" si="5"/>
        <v>216.07999999999998</v>
      </c>
      <c r="H56" s="112"/>
      <c r="I56">
        <f>BRPL_EOD!AI56+BRPL_EOD!AJ56</f>
        <v>83.92</v>
      </c>
      <c r="J56">
        <f>BYPL_EOD!AI56+BYPL_EOD!AJ56</f>
        <v>48.53</v>
      </c>
      <c r="K56">
        <f>MES_EOD!AI56+MES_EOD!AJ56</f>
        <v>5</v>
      </c>
      <c r="L56">
        <f>NDMC_EOD!AI56+NDMC_EOD!AJ56</f>
        <v>20</v>
      </c>
      <c r="M56">
        <f>TPDDL_EOD!AI56+TPDDL_EOD!AJ56</f>
        <v>58.64</v>
      </c>
      <c r="N56">
        <f t="shared" si="0"/>
        <v>216.08999999999997</v>
      </c>
      <c r="O56" s="112">
        <f t="shared" si="1"/>
        <v>-9.9999999999909051E-3</v>
      </c>
      <c r="P56">
        <v>83.916116432967755</v>
      </c>
      <c r="Q56">
        <v>48.527754176500537</v>
      </c>
      <c r="R56">
        <v>4.9997686149289651</v>
      </c>
      <c r="S56">
        <v>19.99907445971586</v>
      </c>
      <c r="T56">
        <v>58.637286315886904</v>
      </c>
      <c r="U56" s="114">
        <f t="shared" si="2"/>
        <v>216.08000000000004</v>
      </c>
      <c r="V56" s="112">
        <f t="shared" si="3"/>
        <v>0</v>
      </c>
      <c r="Y56">
        <f>BAWANA!AW56+BAWANA!AX56</f>
        <v>26.96</v>
      </c>
      <c r="Z56">
        <f>BAWANA!BD56+BAWANA!BE56</f>
        <v>26.96</v>
      </c>
      <c r="AA56">
        <f>BAWANA!X56+BAWANA!Y56</f>
        <v>26.96</v>
      </c>
      <c r="AB56">
        <f>BAWANA!AE56+BAWANA!AF56</f>
        <v>26.96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216.07999999999998</v>
      </c>
      <c r="E57">
        <f>BAWANA!AM57</f>
        <v>0</v>
      </c>
      <c r="F57">
        <f t="shared" si="4"/>
        <v>256</v>
      </c>
      <c r="G57">
        <f t="shared" si="5"/>
        <v>216.07999999999998</v>
      </c>
      <c r="H57" s="112"/>
      <c r="I57">
        <f>BRPL_EOD!AI57+BRPL_EOD!AJ57</f>
        <v>83.92</v>
      </c>
      <c r="J57">
        <f>BYPL_EOD!AI57+BYPL_EOD!AJ57</f>
        <v>48.53</v>
      </c>
      <c r="K57">
        <f>MES_EOD!AI57+MES_EOD!AJ57</f>
        <v>5</v>
      </c>
      <c r="L57">
        <f>NDMC_EOD!AI57+NDMC_EOD!AJ57</f>
        <v>20</v>
      </c>
      <c r="M57">
        <f>TPDDL_EOD!AI57+TPDDL_EOD!AJ57</f>
        <v>58.64</v>
      </c>
      <c r="N57">
        <f t="shared" si="0"/>
        <v>216.08999999999997</v>
      </c>
      <c r="O57" s="112">
        <f t="shared" si="1"/>
        <v>-9.9999999999909051E-3</v>
      </c>
      <c r="P57">
        <v>83.916116432967755</v>
      </c>
      <c r="Q57">
        <v>48.527754176500537</v>
      </c>
      <c r="R57">
        <v>4.9997686149289651</v>
      </c>
      <c r="S57">
        <v>19.99907445971586</v>
      </c>
      <c r="T57">
        <v>58.637286315886904</v>
      </c>
      <c r="U57" s="114">
        <f t="shared" si="2"/>
        <v>216.08000000000004</v>
      </c>
      <c r="V57" s="112">
        <f t="shared" si="3"/>
        <v>0</v>
      </c>
      <c r="Y57">
        <f>BAWANA!AW57+BAWANA!AX57</f>
        <v>26.96</v>
      </c>
      <c r="Z57">
        <f>BAWANA!BD57+BAWANA!BE57</f>
        <v>26.96</v>
      </c>
      <c r="AA57">
        <f>BAWANA!X57+BAWANA!Y57</f>
        <v>26.96</v>
      </c>
      <c r="AB57">
        <f>BAWANA!AE57+BAWANA!AF57</f>
        <v>26.96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216.07999999999998</v>
      </c>
      <c r="E58">
        <f>BAWANA!AM58</f>
        <v>0</v>
      </c>
      <c r="F58">
        <f t="shared" si="4"/>
        <v>256</v>
      </c>
      <c r="G58">
        <f t="shared" si="5"/>
        <v>216.07999999999998</v>
      </c>
      <c r="H58" s="112"/>
      <c r="I58">
        <f>BRPL_EOD!AI58+BRPL_EOD!AJ58</f>
        <v>83.92</v>
      </c>
      <c r="J58">
        <f>BYPL_EOD!AI58+BYPL_EOD!AJ58</f>
        <v>48.53</v>
      </c>
      <c r="K58">
        <f>MES_EOD!AI58+MES_EOD!AJ58</f>
        <v>5</v>
      </c>
      <c r="L58">
        <f>NDMC_EOD!AI58+NDMC_EOD!AJ58</f>
        <v>20</v>
      </c>
      <c r="M58">
        <f>TPDDL_EOD!AI58+TPDDL_EOD!AJ58</f>
        <v>58.64</v>
      </c>
      <c r="N58">
        <f t="shared" si="0"/>
        <v>216.08999999999997</v>
      </c>
      <c r="O58" s="112">
        <f t="shared" si="1"/>
        <v>-9.9999999999909051E-3</v>
      </c>
      <c r="P58">
        <v>83.916116432967755</v>
      </c>
      <c r="Q58">
        <v>48.527754176500537</v>
      </c>
      <c r="R58">
        <v>4.9997686149289651</v>
      </c>
      <c r="S58">
        <v>19.99907445971586</v>
      </c>
      <c r="T58">
        <v>58.637286315886904</v>
      </c>
      <c r="U58" s="114">
        <f t="shared" si="2"/>
        <v>216.08000000000004</v>
      </c>
      <c r="V58" s="112">
        <f t="shared" si="3"/>
        <v>0</v>
      </c>
      <c r="Y58">
        <f>BAWANA!AW58+BAWANA!AX58</f>
        <v>26.96</v>
      </c>
      <c r="Z58">
        <f>BAWANA!BD58+BAWANA!BE58</f>
        <v>26.96</v>
      </c>
      <c r="AA58">
        <f>BAWANA!X58+BAWANA!Y58</f>
        <v>26.96</v>
      </c>
      <c r="AB58">
        <f>BAWANA!AE58+BAWANA!AF58</f>
        <v>26.96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216.07999999999998</v>
      </c>
      <c r="E59">
        <f>BAWANA!AM59</f>
        <v>0</v>
      </c>
      <c r="F59">
        <f t="shared" si="4"/>
        <v>256</v>
      </c>
      <c r="G59">
        <f t="shared" si="5"/>
        <v>216.07999999999998</v>
      </c>
      <c r="H59" s="112"/>
      <c r="I59">
        <f>BRPL_EOD!AI59+BRPL_EOD!AJ59</f>
        <v>83.92</v>
      </c>
      <c r="J59">
        <f>BYPL_EOD!AI59+BYPL_EOD!AJ59</f>
        <v>48.53</v>
      </c>
      <c r="K59">
        <f>MES_EOD!AI59+MES_EOD!AJ59</f>
        <v>5</v>
      </c>
      <c r="L59">
        <f>NDMC_EOD!AI59+NDMC_EOD!AJ59</f>
        <v>20</v>
      </c>
      <c r="M59">
        <f>TPDDL_EOD!AI59+TPDDL_EOD!AJ59</f>
        <v>58.64</v>
      </c>
      <c r="N59">
        <f t="shared" si="0"/>
        <v>216.08999999999997</v>
      </c>
      <c r="O59" s="112">
        <f t="shared" si="1"/>
        <v>-9.9999999999909051E-3</v>
      </c>
      <c r="P59">
        <v>83.916116432967755</v>
      </c>
      <c r="Q59">
        <v>48.527754176500537</v>
      </c>
      <c r="R59">
        <v>4.9997686149289651</v>
      </c>
      <c r="S59">
        <v>19.99907445971586</v>
      </c>
      <c r="T59">
        <v>58.637286315886904</v>
      </c>
      <c r="U59" s="114">
        <f t="shared" si="2"/>
        <v>216.08000000000004</v>
      </c>
      <c r="V59" s="112">
        <f t="shared" si="3"/>
        <v>0</v>
      </c>
      <c r="Y59">
        <f>BAWANA!AW59+BAWANA!AX59</f>
        <v>26.96</v>
      </c>
      <c r="Z59">
        <f>BAWANA!BD59+BAWANA!BE59</f>
        <v>26.96</v>
      </c>
      <c r="AA59">
        <f>BAWANA!X59+BAWANA!Y59</f>
        <v>26.96</v>
      </c>
      <c r="AB59">
        <f>BAWANA!AE59+BAWANA!AF59</f>
        <v>26.96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216.07999999999998</v>
      </c>
      <c r="E60">
        <f>BAWANA!AM60</f>
        <v>0</v>
      </c>
      <c r="F60">
        <f t="shared" si="4"/>
        <v>256</v>
      </c>
      <c r="G60">
        <f t="shared" si="5"/>
        <v>216.07999999999998</v>
      </c>
      <c r="H60" s="112"/>
      <c r="I60">
        <f>BRPL_EOD!AI60+BRPL_EOD!AJ60</f>
        <v>83.92</v>
      </c>
      <c r="J60">
        <f>BYPL_EOD!AI60+BYPL_EOD!AJ60</f>
        <v>48.53</v>
      </c>
      <c r="K60">
        <f>MES_EOD!AI60+MES_EOD!AJ60</f>
        <v>5</v>
      </c>
      <c r="L60">
        <f>NDMC_EOD!AI60+NDMC_EOD!AJ60</f>
        <v>20</v>
      </c>
      <c r="M60">
        <f>TPDDL_EOD!AI60+TPDDL_EOD!AJ60</f>
        <v>58.64</v>
      </c>
      <c r="N60">
        <f t="shared" si="0"/>
        <v>216.08999999999997</v>
      </c>
      <c r="O60" s="112">
        <f t="shared" si="1"/>
        <v>-9.9999999999909051E-3</v>
      </c>
      <c r="P60">
        <v>83.916116432967755</v>
      </c>
      <c r="Q60">
        <v>48.527754176500537</v>
      </c>
      <c r="R60">
        <v>4.9997686149289651</v>
      </c>
      <c r="S60">
        <v>19.99907445971586</v>
      </c>
      <c r="T60">
        <v>58.637286315886904</v>
      </c>
      <c r="U60" s="114">
        <f t="shared" si="2"/>
        <v>216.08000000000004</v>
      </c>
      <c r="V60" s="112">
        <f t="shared" si="3"/>
        <v>0</v>
      </c>
      <c r="Y60">
        <f>BAWANA!AW60+BAWANA!AX60</f>
        <v>26.96</v>
      </c>
      <c r="Z60">
        <f>BAWANA!BD60+BAWANA!BE60</f>
        <v>26.96</v>
      </c>
      <c r="AA60">
        <f>BAWANA!X60+BAWANA!Y60</f>
        <v>26.96</v>
      </c>
      <c r="AB60">
        <f>BAWANA!AE60+BAWANA!AF60</f>
        <v>26.96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216.07999999999998</v>
      </c>
      <c r="E61">
        <f>BAWANA!AM61</f>
        <v>0</v>
      </c>
      <c r="F61">
        <f t="shared" si="4"/>
        <v>256</v>
      </c>
      <c r="G61">
        <f t="shared" si="5"/>
        <v>216.07999999999998</v>
      </c>
      <c r="H61" s="112"/>
      <c r="I61">
        <f>BRPL_EOD!AI61+BRPL_EOD!AJ61</f>
        <v>83.92</v>
      </c>
      <c r="J61">
        <f>BYPL_EOD!AI61+BYPL_EOD!AJ61</f>
        <v>48.53</v>
      </c>
      <c r="K61">
        <f>MES_EOD!AI61+MES_EOD!AJ61</f>
        <v>5</v>
      </c>
      <c r="L61">
        <f>NDMC_EOD!AI61+NDMC_EOD!AJ61</f>
        <v>20</v>
      </c>
      <c r="M61">
        <f>TPDDL_EOD!AI61+TPDDL_EOD!AJ61</f>
        <v>58.64</v>
      </c>
      <c r="N61">
        <f t="shared" si="0"/>
        <v>216.08999999999997</v>
      </c>
      <c r="O61" s="112">
        <f t="shared" si="1"/>
        <v>-9.9999999999909051E-3</v>
      </c>
      <c r="P61">
        <v>83.916116432967755</v>
      </c>
      <c r="Q61">
        <v>48.527754176500537</v>
      </c>
      <c r="R61">
        <v>4.9997686149289651</v>
      </c>
      <c r="S61">
        <v>19.99907445971586</v>
      </c>
      <c r="T61">
        <v>58.637286315886904</v>
      </c>
      <c r="U61" s="114">
        <f t="shared" si="2"/>
        <v>216.08000000000004</v>
      </c>
      <c r="V61" s="112">
        <f t="shared" si="3"/>
        <v>0</v>
      </c>
      <c r="Y61">
        <f>BAWANA!AW61+BAWANA!AX61</f>
        <v>26.96</v>
      </c>
      <c r="Z61">
        <f>BAWANA!BD61+BAWANA!BE61</f>
        <v>26.96</v>
      </c>
      <c r="AA61">
        <f>BAWANA!X61+BAWANA!Y61</f>
        <v>26.96</v>
      </c>
      <c r="AB61">
        <f>BAWANA!AE61+BAWANA!AF61</f>
        <v>26.96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216.07999999999998</v>
      </c>
      <c r="E62">
        <f>BAWANA!AM62</f>
        <v>0</v>
      </c>
      <c r="F62">
        <f t="shared" si="4"/>
        <v>256</v>
      </c>
      <c r="G62">
        <f t="shared" si="5"/>
        <v>216.07999999999998</v>
      </c>
      <c r="H62" s="112"/>
      <c r="I62">
        <f>BRPL_EOD!AI62+BRPL_EOD!AJ62</f>
        <v>83.92</v>
      </c>
      <c r="J62">
        <f>BYPL_EOD!AI62+BYPL_EOD!AJ62</f>
        <v>48.53</v>
      </c>
      <c r="K62">
        <f>MES_EOD!AI62+MES_EOD!AJ62</f>
        <v>5</v>
      </c>
      <c r="L62">
        <f>NDMC_EOD!AI62+NDMC_EOD!AJ62</f>
        <v>20</v>
      </c>
      <c r="M62">
        <f>TPDDL_EOD!AI62+TPDDL_EOD!AJ62</f>
        <v>58.64</v>
      </c>
      <c r="N62">
        <f t="shared" si="0"/>
        <v>216.08999999999997</v>
      </c>
      <c r="O62" s="112">
        <f t="shared" si="1"/>
        <v>-9.9999999999909051E-3</v>
      </c>
      <c r="P62">
        <v>83.916116432967755</v>
      </c>
      <c r="Q62">
        <v>48.527754176500537</v>
      </c>
      <c r="R62">
        <v>4.9997686149289651</v>
      </c>
      <c r="S62">
        <v>19.99907445971586</v>
      </c>
      <c r="T62">
        <v>58.637286315886904</v>
      </c>
      <c r="U62" s="114">
        <f t="shared" si="2"/>
        <v>216.08000000000004</v>
      </c>
      <c r="V62" s="112">
        <f t="shared" si="3"/>
        <v>0</v>
      </c>
      <c r="Y62">
        <f>BAWANA!AW62+BAWANA!AX62</f>
        <v>26.96</v>
      </c>
      <c r="Z62">
        <f>BAWANA!BD62+BAWANA!BE62</f>
        <v>26.96</v>
      </c>
      <c r="AA62">
        <f>BAWANA!X62+BAWANA!Y62</f>
        <v>26.96</v>
      </c>
      <c r="AB62">
        <f>BAWANA!AE62+BAWANA!AF62</f>
        <v>26.96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216.07999999999998</v>
      </c>
      <c r="E63">
        <f>BAWANA!AM63</f>
        <v>0</v>
      </c>
      <c r="F63">
        <f t="shared" si="4"/>
        <v>256</v>
      </c>
      <c r="G63">
        <f t="shared" si="5"/>
        <v>216.07999999999998</v>
      </c>
      <c r="H63" s="112"/>
      <c r="I63">
        <f>BRPL_EOD!AI63+BRPL_EOD!AJ63</f>
        <v>83.92</v>
      </c>
      <c r="J63">
        <f>BYPL_EOD!AI63+BYPL_EOD!AJ63</f>
        <v>48.53</v>
      </c>
      <c r="K63">
        <f>MES_EOD!AI63+MES_EOD!AJ63</f>
        <v>5</v>
      </c>
      <c r="L63">
        <f>NDMC_EOD!AI63+NDMC_EOD!AJ63</f>
        <v>20</v>
      </c>
      <c r="M63">
        <f>TPDDL_EOD!AI63+TPDDL_EOD!AJ63</f>
        <v>58.64</v>
      </c>
      <c r="N63">
        <f t="shared" si="0"/>
        <v>216.08999999999997</v>
      </c>
      <c r="O63" s="112">
        <f t="shared" si="1"/>
        <v>-9.9999999999909051E-3</v>
      </c>
      <c r="P63">
        <v>83.916116432967755</v>
      </c>
      <c r="Q63">
        <v>48.527754176500537</v>
      </c>
      <c r="R63">
        <v>4.9997686149289651</v>
      </c>
      <c r="S63">
        <v>19.99907445971586</v>
      </c>
      <c r="T63">
        <v>58.637286315886904</v>
      </c>
      <c r="U63" s="114">
        <f t="shared" si="2"/>
        <v>216.08000000000004</v>
      </c>
      <c r="V63" s="112">
        <f t="shared" si="3"/>
        <v>0</v>
      </c>
      <c r="Y63">
        <f>BAWANA!AW63+BAWANA!AX63</f>
        <v>26.96</v>
      </c>
      <c r="Z63">
        <f>BAWANA!BD63+BAWANA!BE63</f>
        <v>26.96</v>
      </c>
      <c r="AA63">
        <f>BAWANA!X63+BAWANA!Y63</f>
        <v>26.96</v>
      </c>
      <c r="AB63">
        <f>BAWANA!AE63+BAWANA!AF63</f>
        <v>26.96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216.07999999999998</v>
      </c>
      <c r="E64">
        <f>BAWANA!AM64</f>
        <v>0</v>
      </c>
      <c r="F64">
        <f t="shared" si="4"/>
        <v>256</v>
      </c>
      <c r="G64">
        <f t="shared" si="5"/>
        <v>216.07999999999998</v>
      </c>
      <c r="H64" s="112"/>
      <c r="I64">
        <f>BRPL_EOD!AI64+BRPL_EOD!AJ64</f>
        <v>83.92</v>
      </c>
      <c r="J64">
        <f>BYPL_EOD!AI64+BYPL_EOD!AJ64</f>
        <v>48.53</v>
      </c>
      <c r="K64">
        <f>MES_EOD!AI64+MES_EOD!AJ64</f>
        <v>5</v>
      </c>
      <c r="L64">
        <f>NDMC_EOD!AI64+NDMC_EOD!AJ64</f>
        <v>20</v>
      </c>
      <c r="M64">
        <f>TPDDL_EOD!AI64+TPDDL_EOD!AJ64</f>
        <v>58.64</v>
      </c>
      <c r="N64">
        <f t="shared" si="0"/>
        <v>216.08999999999997</v>
      </c>
      <c r="O64" s="112">
        <f t="shared" si="1"/>
        <v>-9.9999999999909051E-3</v>
      </c>
      <c r="P64">
        <v>83.916116432967755</v>
      </c>
      <c r="Q64">
        <v>48.527754176500537</v>
      </c>
      <c r="R64">
        <v>4.9997686149289651</v>
      </c>
      <c r="S64">
        <v>19.99907445971586</v>
      </c>
      <c r="T64">
        <v>58.637286315886904</v>
      </c>
      <c r="U64" s="114">
        <f t="shared" si="2"/>
        <v>216.08000000000004</v>
      </c>
      <c r="V64" s="112">
        <f t="shared" si="3"/>
        <v>0</v>
      </c>
      <c r="Y64">
        <f>BAWANA!AW64+BAWANA!AX64</f>
        <v>26.96</v>
      </c>
      <c r="Z64">
        <f>BAWANA!BD64+BAWANA!BE64</f>
        <v>26.96</v>
      </c>
      <c r="AA64">
        <f>BAWANA!X64+BAWANA!Y64</f>
        <v>26.96</v>
      </c>
      <c r="AB64">
        <f>BAWANA!AE64+BAWANA!AF64</f>
        <v>26.96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211.57999999999998</v>
      </c>
      <c r="E73">
        <f>BAWANA!AM73</f>
        <v>0</v>
      </c>
      <c r="F73">
        <f t="shared" si="11"/>
        <v>256</v>
      </c>
      <c r="G73">
        <f t="shared" si="12"/>
        <v>211.57999999999998</v>
      </c>
      <c r="H73" s="112"/>
      <c r="I73">
        <f>BRPL_EOD!AI73+BRPL_EOD!AJ73</f>
        <v>82.25</v>
      </c>
      <c r="J73">
        <f>BYPL_EOD!AI73+BYPL_EOD!AJ73</f>
        <v>47.56</v>
      </c>
      <c r="K73">
        <f>MES_EOD!AI73+MES_EOD!AJ73</f>
        <v>5</v>
      </c>
      <c r="L73">
        <f>NDMC_EOD!AI73+NDMC_EOD!AJ73</f>
        <v>19.28</v>
      </c>
      <c r="M73">
        <f>TPDDL_EOD!AI73+TPDDL_EOD!AJ73</f>
        <v>57.48</v>
      </c>
      <c r="N73">
        <f t="shared" si="7"/>
        <v>211.57</v>
      </c>
      <c r="O73" s="112">
        <f t="shared" si="8"/>
        <v>9.9999999999909051E-3</v>
      </c>
      <c r="P73">
        <v>82.253887602212032</v>
      </c>
      <c r="Q73">
        <v>47.562247955759325</v>
      </c>
      <c r="R73">
        <v>5.0002363284019475</v>
      </c>
      <c r="S73">
        <v>19.280911282317909</v>
      </c>
      <c r="T73">
        <v>57.482716831308778</v>
      </c>
      <c r="U73" s="114">
        <f t="shared" si="9"/>
        <v>211.57999999999998</v>
      </c>
      <c r="V73" s="112">
        <f t="shared" si="10"/>
        <v>0</v>
      </c>
      <c r="Y73">
        <f>BAWANA!AW73+BAWANA!AX73</f>
        <v>26.42</v>
      </c>
      <c r="Z73">
        <f>BAWANA!BD73+BAWANA!BE73</f>
        <v>32</v>
      </c>
      <c r="AA73">
        <f>BAWANA!X73+BAWANA!Y73</f>
        <v>26.42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211.57999999999998</v>
      </c>
      <c r="E74">
        <f>BAWANA!AM74</f>
        <v>0</v>
      </c>
      <c r="F74">
        <f t="shared" si="11"/>
        <v>256</v>
      </c>
      <c r="G74">
        <f t="shared" si="12"/>
        <v>211.57999999999998</v>
      </c>
      <c r="H74" s="112"/>
      <c r="I74">
        <f>BRPL_EOD!AI74+BRPL_EOD!AJ74</f>
        <v>82.25</v>
      </c>
      <c r="J74">
        <f>BYPL_EOD!AI74+BYPL_EOD!AJ74</f>
        <v>47.56</v>
      </c>
      <c r="K74">
        <f>MES_EOD!AI74+MES_EOD!AJ74</f>
        <v>5</v>
      </c>
      <c r="L74">
        <f>NDMC_EOD!AI74+NDMC_EOD!AJ74</f>
        <v>19.28</v>
      </c>
      <c r="M74">
        <f>TPDDL_EOD!AI74+TPDDL_EOD!AJ74</f>
        <v>57.48</v>
      </c>
      <c r="N74">
        <f t="shared" si="7"/>
        <v>211.57</v>
      </c>
      <c r="O74" s="112">
        <f t="shared" si="8"/>
        <v>9.9999999999909051E-3</v>
      </c>
      <c r="P74">
        <v>82.253887602212032</v>
      </c>
      <c r="Q74">
        <v>47.562247955759325</v>
      </c>
      <c r="R74">
        <v>5.0002363284019475</v>
      </c>
      <c r="S74">
        <v>19.280911282317909</v>
      </c>
      <c r="T74">
        <v>57.482716831308778</v>
      </c>
      <c r="U74" s="114">
        <f t="shared" si="9"/>
        <v>211.57999999999998</v>
      </c>
      <c r="V74" s="112">
        <f t="shared" si="10"/>
        <v>0</v>
      </c>
      <c r="Y74">
        <f>BAWANA!AW74+BAWANA!AX74</f>
        <v>26.42</v>
      </c>
      <c r="Z74">
        <f>BAWANA!BD74+BAWANA!BE74</f>
        <v>32</v>
      </c>
      <c r="AA74">
        <f>BAWANA!X74+BAWANA!Y74</f>
        <v>26.42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211.57999999999998</v>
      </c>
      <c r="E75">
        <f>BAWANA!AM75</f>
        <v>0</v>
      </c>
      <c r="F75">
        <f t="shared" si="11"/>
        <v>256</v>
      </c>
      <c r="G75">
        <f t="shared" si="12"/>
        <v>211.57999999999998</v>
      </c>
      <c r="H75" s="112"/>
      <c r="I75">
        <f>BRPL_EOD!AI75+BRPL_EOD!AJ75</f>
        <v>82.25</v>
      </c>
      <c r="J75">
        <f>BYPL_EOD!AI75+BYPL_EOD!AJ75</f>
        <v>47.56</v>
      </c>
      <c r="K75">
        <f>MES_EOD!AI75+MES_EOD!AJ75</f>
        <v>5</v>
      </c>
      <c r="L75">
        <f>NDMC_EOD!AI75+NDMC_EOD!AJ75</f>
        <v>19.28</v>
      </c>
      <c r="M75">
        <f>TPDDL_EOD!AI75+TPDDL_EOD!AJ75</f>
        <v>57.48</v>
      </c>
      <c r="N75">
        <f t="shared" si="7"/>
        <v>211.57</v>
      </c>
      <c r="O75" s="112">
        <f t="shared" si="8"/>
        <v>9.9999999999909051E-3</v>
      </c>
      <c r="P75">
        <v>82.253887602212032</v>
      </c>
      <c r="Q75">
        <v>47.562247955759325</v>
      </c>
      <c r="R75">
        <v>5.0002363284019475</v>
      </c>
      <c r="S75">
        <v>19.280911282317909</v>
      </c>
      <c r="T75">
        <v>57.482716831308778</v>
      </c>
      <c r="U75" s="114">
        <f t="shared" si="9"/>
        <v>211.57999999999998</v>
      </c>
      <c r="V75" s="112">
        <f t="shared" si="10"/>
        <v>0</v>
      </c>
      <c r="Y75">
        <f>BAWANA!AW75+BAWANA!AX75</f>
        <v>26.42</v>
      </c>
      <c r="Z75">
        <f>BAWANA!BD75+BAWANA!BE75</f>
        <v>32</v>
      </c>
      <c r="AA75">
        <f>BAWANA!X75+BAWANA!Y75</f>
        <v>26.42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211.57999999999998</v>
      </c>
      <c r="E76">
        <f>BAWANA!AM76</f>
        <v>0</v>
      </c>
      <c r="F76">
        <f t="shared" si="11"/>
        <v>256</v>
      </c>
      <c r="G76">
        <f t="shared" si="12"/>
        <v>211.57999999999998</v>
      </c>
      <c r="H76" s="112"/>
      <c r="I76">
        <f>BRPL_EOD!AI76+BRPL_EOD!AJ76</f>
        <v>82.25</v>
      </c>
      <c r="J76">
        <f>BYPL_EOD!AI76+BYPL_EOD!AJ76</f>
        <v>47.56</v>
      </c>
      <c r="K76">
        <f>MES_EOD!AI76+MES_EOD!AJ76</f>
        <v>5</v>
      </c>
      <c r="L76">
        <f>NDMC_EOD!AI76+NDMC_EOD!AJ76</f>
        <v>19.28</v>
      </c>
      <c r="M76">
        <f>TPDDL_EOD!AI76+TPDDL_EOD!AJ76</f>
        <v>57.48</v>
      </c>
      <c r="N76">
        <f t="shared" si="7"/>
        <v>211.57</v>
      </c>
      <c r="O76" s="112">
        <f t="shared" si="8"/>
        <v>9.9999999999909051E-3</v>
      </c>
      <c r="P76">
        <v>82.253887602212032</v>
      </c>
      <c r="Q76">
        <v>47.562247955759325</v>
      </c>
      <c r="R76">
        <v>5.0002363284019475</v>
      </c>
      <c r="S76">
        <v>19.280911282317909</v>
      </c>
      <c r="T76">
        <v>57.482716831308778</v>
      </c>
      <c r="U76" s="114">
        <f t="shared" si="9"/>
        <v>211.57999999999998</v>
      </c>
      <c r="V76" s="112">
        <f t="shared" si="10"/>
        <v>0</v>
      </c>
      <c r="Y76">
        <f>BAWANA!AW76+BAWANA!AX76</f>
        <v>26.42</v>
      </c>
      <c r="Z76">
        <f>BAWANA!BD76+BAWANA!BE76</f>
        <v>32</v>
      </c>
      <c r="AA76">
        <f>BAWANA!X76+BAWANA!Y76</f>
        <v>26.42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211.57999999999998</v>
      </c>
      <c r="E77">
        <f>BAWANA!AM77</f>
        <v>0</v>
      </c>
      <c r="F77">
        <f t="shared" si="11"/>
        <v>256</v>
      </c>
      <c r="G77">
        <f t="shared" si="12"/>
        <v>211.57999999999998</v>
      </c>
      <c r="H77" s="112"/>
      <c r="I77">
        <f>BRPL_EOD!AI77+BRPL_EOD!AJ77</f>
        <v>82.25</v>
      </c>
      <c r="J77">
        <f>BYPL_EOD!AI77+BYPL_EOD!AJ77</f>
        <v>47.56</v>
      </c>
      <c r="K77">
        <f>MES_EOD!AI77+MES_EOD!AJ77</f>
        <v>5</v>
      </c>
      <c r="L77">
        <f>NDMC_EOD!AI77+NDMC_EOD!AJ77</f>
        <v>19.28</v>
      </c>
      <c r="M77">
        <f>TPDDL_EOD!AI77+TPDDL_EOD!AJ77</f>
        <v>57.48</v>
      </c>
      <c r="N77">
        <f t="shared" si="7"/>
        <v>211.57</v>
      </c>
      <c r="O77" s="112">
        <f t="shared" si="8"/>
        <v>9.9999999999909051E-3</v>
      </c>
      <c r="P77">
        <v>82.253887602212032</v>
      </c>
      <c r="Q77">
        <v>47.562247955759325</v>
      </c>
      <c r="R77">
        <v>5.0002363284019475</v>
      </c>
      <c r="S77">
        <v>19.280911282317909</v>
      </c>
      <c r="T77">
        <v>57.482716831308778</v>
      </c>
      <c r="U77" s="114">
        <f t="shared" si="9"/>
        <v>211.57999999999998</v>
      </c>
      <c r="V77" s="112">
        <f t="shared" si="10"/>
        <v>0</v>
      </c>
      <c r="Y77">
        <f>BAWANA!AW77+BAWANA!AX77</f>
        <v>26.42</v>
      </c>
      <c r="Z77">
        <f>BAWANA!BD77+BAWANA!BE77</f>
        <v>32</v>
      </c>
      <c r="AA77">
        <f>BAWANA!X77+BAWANA!Y77</f>
        <v>26.42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211.57999999999998</v>
      </c>
      <c r="E78">
        <f>BAWANA!AM78</f>
        <v>0</v>
      </c>
      <c r="F78">
        <f t="shared" si="11"/>
        <v>256</v>
      </c>
      <c r="G78">
        <f t="shared" si="12"/>
        <v>211.57999999999998</v>
      </c>
      <c r="H78" s="112"/>
      <c r="I78">
        <f>BRPL_EOD!AI78+BRPL_EOD!AJ78</f>
        <v>82.25</v>
      </c>
      <c r="J78">
        <f>BYPL_EOD!AI78+BYPL_EOD!AJ78</f>
        <v>47.56</v>
      </c>
      <c r="K78">
        <f>MES_EOD!AI78+MES_EOD!AJ78</f>
        <v>5</v>
      </c>
      <c r="L78">
        <f>NDMC_EOD!AI78+NDMC_EOD!AJ78</f>
        <v>19.28</v>
      </c>
      <c r="M78">
        <f>TPDDL_EOD!AI78+TPDDL_EOD!AJ78</f>
        <v>57.48</v>
      </c>
      <c r="N78">
        <f t="shared" si="7"/>
        <v>211.57</v>
      </c>
      <c r="O78" s="112">
        <f t="shared" si="8"/>
        <v>9.9999999999909051E-3</v>
      </c>
      <c r="P78">
        <v>82.253887602212032</v>
      </c>
      <c r="Q78">
        <v>47.562247955759325</v>
      </c>
      <c r="R78">
        <v>5.0002363284019475</v>
      </c>
      <c r="S78">
        <v>19.280911282317909</v>
      </c>
      <c r="T78">
        <v>57.482716831308778</v>
      </c>
      <c r="U78" s="114">
        <f t="shared" si="9"/>
        <v>211.57999999999998</v>
      </c>
      <c r="V78" s="112">
        <f t="shared" si="10"/>
        <v>0</v>
      </c>
      <c r="Y78">
        <f>BAWANA!AW78+BAWANA!AX78</f>
        <v>26.42</v>
      </c>
      <c r="Z78">
        <f>BAWANA!BD78+BAWANA!BE78</f>
        <v>32</v>
      </c>
      <c r="AA78">
        <f>BAWANA!X78+BAWANA!Y78</f>
        <v>26.42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211.57999999999998</v>
      </c>
      <c r="E79">
        <f>BAWANA!AM79</f>
        <v>0</v>
      </c>
      <c r="F79">
        <f t="shared" si="11"/>
        <v>256</v>
      </c>
      <c r="G79">
        <f t="shared" si="12"/>
        <v>211.57999999999998</v>
      </c>
      <c r="H79" s="112"/>
      <c r="I79">
        <f>BRPL_EOD!AI79+BRPL_EOD!AJ79</f>
        <v>82.25</v>
      </c>
      <c r="J79">
        <f>BYPL_EOD!AI79+BYPL_EOD!AJ79</f>
        <v>47.56</v>
      </c>
      <c r="K79">
        <f>MES_EOD!AI79+MES_EOD!AJ79</f>
        <v>5</v>
      </c>
      <c r="L79">
        <f>NDMC_EOD!AI79+NDMC_EOD!AJ79</f>
        <v>19.28</v>
      </c>
      <c r="M79">
        <f>TPDDL_EOD!AI79+TPDDL_EOD!AJ79</f>
        <v>57.48</v>
      </c>
      <c r="N79">
        <f t="shared" si="7"/>
        <v>211.57</v>
      </c>
      <c r="O79" s="112">
        <f t="shared" si="8"/>
        <v>9.9999999999909051E-3</v>
      </c>
      <c r="P79">
        <v>82.253887602212032</v>
      </c>
      <c r="Q79">
        <v>47.562247955759325</v>
      </c>
      <c r="R79">
        <v>5.0002363284019475</v>
      </c>
      <c r="S79">
        <v>19.280911282317909</v>
      </c>
      <c r="T79">
        <v>57.482716831308778</v>
      </c>
      <c r="U79" s="114">
        <f t="shared" si="9"/>
        <v>211.57999999999998</v>
      </c>
      <c r="V79" s="112">
        <f t="shared" si="10"/>
        <v>0</v>
      </c>
      <c r="Y79">
        <f>BAWANA!AW79+BAWANA!AX79</f>
        <v>26.42</v>
      </c>
      <c r="Z79">
        <f>BAWANA!BD79+BAWANA!BE79</f>
        <v>32</v>
      </c>
      <c r="AA79">
        <f>BAWANA!X79+BAWANA!Y79</f>
        <v>26.42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211.57999999999998</v>
      </c>
      <c r="E80">
        <f>BAWANA!AM80</f>
        <v>0</v>
      </c>
      <c r="F80">
        <f t="shared" si="11"/>
        <v>256</v>
      </c>
      <c r="G80">
        <f t="shared" si="12"/>
        <v>211.57999999999998</v>
      </c>
      <c r="H80" s="112"/>
      <c r="I80">
        <f>BRPL_EOD!AI80+BRPL_EOD!AJ80</f>
        <v>82.25</v>
      </c>
      <c r="J80">
        <f>BYPL_EOD!AI80+BYPL_EOD!AJ80</f>
        <v>47.56</v>
      </c>
      <c r="K80">
        <f>MES_EOD!AI80+MES_EOD!AJ80</f>
        <v>5</v>
      </c>
      <c r="L80">
        <f>NDMC_EOD!AI80+NDMC_EOD!AJ80</f>
        <v>19.28</v>
      </c>
      <c r="M80">
        <f>TPDDL_EOD!AI80+TPDDL_EOD!AJ80</f>
        <v>57.48</v>
      </c>
      <c r="N80">
        <f t="shared" si="7"/>
        <v>211.57</v>
      </c>
      <c r="O80" s="112">
        <f t="shared" si="8"/>
        <v>9.9999999999909051E-3</v>
      </c>
      <c r="P80">
        <v>82.253887602212032</v>
      </c>
      <c r="Q80">
        <v>47.562247955759325</v>
      </c>
      <c r="R80">
        <v>5.0002363284019475</v>
      </c>
      <c r="S80">
        <v>19.280911282317909</v>
      </c>
      <c r="T80">
        <v>57.482716831308778</v>
      </c>
      <c r="U80" s="114">
        <f t="shared" si="9"/>
        <v>211.57999999999998</v>
      </c>
      <c r="V80" s="112">
        <f t="shared" si="10"/>
        <v>0</v>
      </c>
      <c r="Y80">
        <f>BAWANA!AW80+BAWANA!AX80</f>
        <v>26.42</v>
      </c>
      <c r="Z80">
        <f>BAWANA!BD80+BAWANA!BE80</f>
        <v>32</v>
      </c>
      <c r="AA80">
        <f>BAWANA!X80+BAWANA!Y80</f>
        <v>26.42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211.57999999999998</v>
      </c>
      <c r="E81">
        <f>BAWANA!AM81</f>
        <v>0</v>
      </c>
      <c r="F81">
        <f t="shared" si="11"/>
        <v>256</v>
      </c>
      <c r="G81">
        <f t="shared" si="12"/>
        <v>211.57999999999998</v>
      </c>
      <c r="H81" s="112"/>
      <c r="I81">
        <f>BRPL_EOD!AI81+BRPL_EOD!AJ81</f>
        <v>82.25</v>
      </c>
      <c r="J81">
        <f>BYPL_EOD!AI81+BYPL_EOD!AJ81</f>
        <v>47.56</v>
      </c>
      <c r="K81">
        <f>MES_EOD!AI81+MES_EOD!AJ81</f>
        <v>5</v>
      </c>
      <c r="L81">
        <f>NDMC_EOD!AI81+NDMC_EOD!AJ81</f>
        <v>19.28</v>
      </c>
      <c r="M81">
        <f>TPDDL_EOD!AI81+TPDDL_EOD!AJ81</f>
        <v>57.48</v>
      </c>
      <c r="N81">
        <f t="shared" si="7"/>
        <v>211.57</v>
      </c>
      <c r="O81" s="112">
        <f t="shared" si="8"/>
        <v>9.9999999999909051E-3</v>
      </c>
      <c r="P81">
        <v>82.253887602212032</v>
      </c>
      <c r="Q81">
        <v>47.562247955759325</v>
      </c>
      <c r="R81">
        <v>5.0002363284019475</v>
      </c>
      <c r="S81">
        <v>19.280911282317909</v>
      </c>
      <c r="T81">
        <v>57.482716831308778</v>
      </c>
      <c r="U81" s="114">
        <f t="shared" si="9"/>
        <v>211.57999999999998</v>
      </c>
      <c r="V81" s="112">
        <f t="shared" si="10"/>
        <v>0</v>
      </c>
      <c r="Y81">
        <f>BAWANA!AW81+BAWANA!AX81</f>
        <v>26.42</v>
      </c>
      <c r="Z81">
        <f>BAWANA!BD81+BAWANA!BE81</f>
        <v>32</v>
      </c>
      <c r="AA81">
        <f>BAWANA!X81+BAWANA!Y81</f>
        <v>26.42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211.57999999999998</v>
      </c>
      <c r="E82">
        <f>BAWANA!AM82</f>
        <v>0</v>
      </c>
      <c r="F82">
        <f t="shared" si="11"/>
        <v>256</v>
      </c>
      <c r="G82">
        <f t="shared" si="12"/>
        <v>211.57999999999998</v>
      </c>
      <c r="H82" s="112"/>
      <c r="I82">
        <f>BRPL_EOD!AI82+BRPL_EOD!AJ82</f>
        <v>82.25</v>
      </c>
      <c r="J82">
        <f>BYPL_EOD!AI82+BYPL_EOD!AJ82</f>
        <v>47.56</v>
      </c>
      <c r="K82">
        <f>MES_EOD!AI82+MES_EOD!AJ82</f>
        <v>5</v>
      </c>
      <c r="L82">
        <f>NDMC_EOD!AI82+NDMC_EOD!AJ82</f>
        <v>19.28</v>
      </c>
      <c r="M82">
        <f>TPDDL_EOD!AI82+TPDDL_EOD!AJ82</f>
        <v>57.48</v>
      </c>
      <c r="N82">
        <f t="shared" si="7"/>
        <v>211.57</v>
      </c>
      <c r="O82" s="112">
        <f t="shared" si="8"/>
        <v>9.9999999999909051E-3</v>
      </c>
      <c r="P82">
        <v>82.253887602212032</v>
      </c>
      <c r="Q82">
        <v>47.562247955759325</v>
      </c>
      <c r="R82">
        <v>5.0002363284019475</v>
      </c>
      <c r="S82">
        <v>19.280911282317909</v>
      </c>
      <c r="T82">
        <v>57.482716831308778</v>
      </c>
      <c r="U82" s="114">
        <f t="shared" si="9"/>
        <v>211.57999999999998</v>
      </c>
      <c r="V82" s="112">
        <f t="shared" si="10"/>
        <v>0</v>
      </c>
      <c r="Y82">
        <f>BAWANA!AW82+BAWANA!AX82</f>
        <v>26.42</v>
      </c>
      <c r="Z82">
        <f>BAWANA!BD82+BAWANA!BE82</f>
        <v>32</v>
      </c>
      <c r="AA82">
        <f>BAWANA!X82+BAWANA!Y82</f>
        <v>26.42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211.57999999999998</v>
      </c>
      <c r="E83">
        <f>BAWANA!AM83</f>
        <v>0</v>
      </c>
      <c r="F83">
        <f t="shared" si="11"/>
        <v>256</v>
      </c>
      <c r="G83">
        <f t="shared" si="12"/>
        <v>211.57999999999998</v>
      </c>
      <c r="H83" s="112"/>
      <c r="I83">
        <f>BRPL_EOD!AI83+BRPL_EOD!AJ83</f>
        <v>82.25</v>
      </c>
      <c r="J83">
        <f>BYPL_EOD!AI83+BYPL_EOD!AJ83</f>
        <v>47.56</v>
      </c>
      <c r="K83">
        <f>MES_EOD!AI83+MES_EOD!AJ83</f>
        <v>5</v>
      </c>
      <c r="L83">
        <f>NDMC_EOD!AI83+NDMC_EOD!AJ83</f>
        <v>19.28</v>
      </c>
      <c r="M83">
        <f>TPDDL_EOD!AI83+TPDDL_EOD!AJ83</f>
        <v>57.48</v>
      </c>
      <c r="N83">
        <f t="shared" si="7"/>
        <v>211.57</v>
      </c>
      <c r="O83" s="112">
        <f t="shared" si="8"/>
        <v>9.9999999999909051E-3</v>
      </c>
      <c r="P83">
        <v>82.253887602212032</v>
      </c>
      <c r="Q83">
        <v>47.562247955759325</v>
      </c>
      <c r="R83">
        <v>5.0002363284019475</v>
      </c>
      <c r="S83">
        <v>19.280911282317909</v>
      </c>
      <c r="T83">
        <v>57.482716831308778</v>
      </c>
      <c r="U83" s="114">
        <f t="shared" si="9"/>
        <v>211.57999999999998</v>
      </c>
      <c r="V83" s="112">
        <f t="shared" si="10"/>
        <v>0</v>
      </c>
      <c r="Y83">
        <f>BAWANA!AW83+BAWANA!AX83</f>
        <v>26.42</v>
      </c>
      <c r="Z83">
        <f>BAWANA!BD83+BAWANA!BE83</f>
        <v>32</v>
      </c>
      <c r="AA83">
        <f>BAWANA!X83+BAWANA!Y83</f>
        <v>26.42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211.57999999999998</v>
      </c>
      <c r="E84">
        <f>BAWANA!AM84</f>
        <v>0</v>
      </c>
      <c r="F84">
        <f t="shared" si="11"/>
        <v>256</v>
      </c>
      <c r="G84">
        <f t="shared" si="12"/>
        <v>211.57999999999998</v>
      </c>
      <c r="H84" s="112"/>
      <c r="I84">
        <f>BRPL_EOD!AI84+BRPL_EOD!AJ84</f>
        <v>82.25</v>
      </c>
      <c r="J84">
        <f>BYPL_EOD!AI84+BYPL_EOD!AJ84</f>
        <v>47.56</v>
      </c>
      <c r="K84">
        <f>MES_EOD!AI84+MES_EOD!AJ84</f>
        <v>5</v>
      </c>
      <c r="L84">
        <f>NDMC_EOD!AI84+NDMC_EOD!AJ84</f>
        <v>19.28</v>
      </c>
      <c r="M84">
        <f>TPDDL_EOD!AI84+TPDDL_EOD!AJ84</f>
        <v>57.48</v>
      </c>
      <c r="N84">
        <f t="shared" si="7"/>
        <v>211.57</v>
      </c>
      <c r="O84" s="112">
        <f t="shared" si="8"/>
        <v>9.9999999999909051E-3</v>
      </c>
      <c r="P84">
        <v>82.253887602212032</v>
      </c>
      <c r="Q84">
        <v>47.562247955759325</v>
      </c>
      <c r="R84">
        <v>5.0002363284019475</v>
      </c>
      <c r="S84">
        <v>19.280911282317909</v>
      </c>
      <c r="T84">
        <v>57.482716831308778</v>
      </c>
      <c r="U84" s="114">
        <f t="shared" si="9"/>
        <v>211.57999999999998</v>
      </c>
      <c r="V84" s="112">
        <f t="shared" si="10"/>
        <v>0</v>
      </c>
      <c r="Y84">
        <f>BAWANA!AW84+BAWANA!AX84</f>
        <v>26.42</v>
      </c>
      <c r="Z84">
        <f>BAWANA!BD84+BAWANA!BE84</f>
        <v>32</v>
      </c>
      <c r="AA84">
        <f>BAWANA!X84+BAWANA!Y84</f>
        <v>26.42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211.57999999999998</v>
      </c>
      <c r="E85">
        <f>BAWANA!AM85</f>
        <v>0</v>
      </c>
      <c r="F85">
        <f t="shared" si="11"/>
        <v>256</v>
      </c>
      <c r="G85">
        <f t="shared" si="12"/>
        <v>211.57999999999998</v>
      </c>
      <c r="H85" s="112"/>
      <c r="I85">
        <f>BRPL_EOD!AI85+BRPL_EOD!AJ85</f>
        <v>82.25</v>
      </c>
      <c r="J85">
        <f>BYPL_EOD!AI85+BYPL_EOD!AJ85</f>
        <v>47.56</v>
      </c>
      <c r="K85">
        <f>MES_EOD!AI85+MES_EOD!AJ85</f>
        <v>5</v>
      </c>
      <c r="L85">
        <f>NDMC_EOD!AI85+NDMC_EOD!AJ85</f>
        <v>19.28</v>
      </c>
      <c r="M85">
        <f>TPDDL_EOD!AI85+TPDDL_EOD!AJ85</f>
        <v>57.48</v>
      </c>
      <c r="N85">
        <f t="shared" si="7"/>
        <v>211.57</v>
      </c>
      <c r="O85" s="112">
        <f t="shared" si="8"/>
        <v>9.9999999999909051E-3</v>
      </c>
      <c r="P85">
        <v>82.253887602212032</v>
      </c>
      <c r="Q85">
        <v>47.562247955759325</v>
      </c>
      <c r="R85">
        <v>5.0002363284019475</v>
      </c>
      <c r="S85">
        <v>19.280911282317909</v>
      </c>
      <c r="T85">
        <v>57.482716831308778</v>
      </c>
      <c r="U85" s="114">
        <f t="shared" si="9"/>
        <v>211.57999999999998</v>
      </c>
      <c r="V85" s="112">
        <f t="shared" si="10"/>
        <v>0</v>
      </c>
      <c r="Y85">
        <f>BAWANA!AW85+BAWANA!AX85</f>
        <v>26.42</v>
      </c>
      <c r="Z85">
        <f>BAWANA!BD85+BAWANA!BE85</f>
        <v>32</v>
      </c>
      <c r="AA85">
        <f>BAWANA!X85+BAWANA!Y85</f>
        <v>26.42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211.57999999999998</v>
      </c>
      <c r="E86">
        <f>BAWANA!AM86</f>
        <v>0</v>
      </c>
      <c r="F86">
        <f t="shared" si="11"/>
        <v>256</v>
      </c>
      <c r="G86">
        <f t="shared" si="12"/>
        <v>211.57999999999998</v>
      </c>
      <c r="H86" s="112"/>
      <c r="I86">
        <f>BRPL_EOD!AI86+BRPL_EOD!AJ86</f>
        <v>82.25</v>
      </c>
      <c r="J86">
        <f>BYPL_EOD!AI86+BYPL_EOD!AJ86</f>
        <v>47.56</v>
      </c>
      <c r="K86">
        <f>MES_EOD!AI86+MES_EOD!AJ86</f>
        <v>5</v>
      </c>
      <c r="L86">
        <f>NDMC_EOD!AI86+NDMC_EOD!AJ86</f>
        <v>19.28</v>
      </c>
      <c r="M86">
        <f>TPDDL_EOD!AI86+TPDDL_EOD!AJ86</f>
        <v>57.48</v>
      </c>
      <c r="N86">
        <f t="shared" si="7"/>
        <v>211.57</v>
      </c>
      <c r="O86" s="112">
        <f t="shared" si="8"/>
        <v>9.9999999999909051E-3</v>
      </c>
      <c r="P86">
        <v>82.253887602212032</v>
      </c>
      <c r="Q86">
        <v>47.562247955759325</v>
      </c>
      <c r="R86">
        <v>5.0002363284019475</v>
      </c>
      <c r="S86">
        <v>19.280911282317909</v>
      </c>
      <c r="T86">
        <v>57.482716831308778</v>
      </c>
      <c r="U86" s="114">
        <f t="shared" si="9"/>
        <v>211.57999999999998</v>
      </c>
      <c r="V86" s="112">
        <f t="shared" si="10"/>
        <v>0</v>
      </c>
      <c r="Y86">
        <f>BAWANA!AW86+BAWANA!AX86</f>
        <v>26.42</v>
      </c>
      <c r="Z86">
        <f>BAWANA!BD86+BAWANA!BE86</f>
        <v>32</v>
      </c>
      <c r="AA86">
        <f>BAWANA!X86+BAWANA!Y86</f>
        <v>26.42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211.57999999999998</v>
      </c>
      <c r="E87">
        <f>BAWANA!AM87</f>
        <v>0</v>
      </c>
      <c r="F87">
        <f t="shared" si="11"/>
        <v>256</v>
      </c>
      <c r="G87">
        <f t="shared" si="12"/>
        <v>211.57999999999998</v>
      </c>
      <c r="H87" s="112"/>
      <c r="I87">
        <f>BRPL_EOD!AI87+BRPL_EOD!AJ87</f>
        <v>82.25</v>
      </c>
      <c r="J87">
        <f>BYPL_EOD!AI87+BYPL_EOD!AJ87</f>
        <v>47.56</v>
      </c>
      <c r="K87">
        <f>MES_EOD!AI87+MES_EOD!AJ87</f>
        <v>5</v>
      </c>
      <c r="L87">
        <f>NDMC_EOD!AI87+NDMC_EOD!AJ87</f>
        <v>19.28</v>
      </c>
      <c r="M87">
        <f>TPDDL_EOD!AI87+TPDDL_EOD!AJ87</f>
        <v>57.48</v>
      </c>
      <c r="N87">
        <f t="shared" si="7"/>
        <v>211.57</v>
      </c>
      <c r="O87" s="112">
        <f t="shared" si="8"/>
        <v>9.9999999999909051E-3</v>
      </c>
      <c r="P87">
        <v>82.253887602212032</v>
      </c>
      <c r="Q87">
        <v>47.562247955759325</v>
      </c>
      <c r="R87">
        <v>5.0002363284019475</v>
      </c>
      <c r="S87">
        <v>19.280911282317909</v>
      </c>
      <c r="T87">
        <v>57.482716831308778</v>
      </c>
      <c r="U87" s="114">
        <f t="shared" si="9"/>
        <v>211.57999999999998</v>
      </c>
      <c r="V87" s="112">
        <f t="shared" si="10"/>
        <v>0</v>
      </c>
      <c r="Y87">
        <f>BAWANA!AW87+BAWANA!AX87</f>
        <v>26.42</v>
      </c>
      <c r="Z87">
        <f>BAWANA!BD87+BAWANA!BE87</f>
        <v>32</v>
      </c>
      <c r="AA87">
        <f>BAWANA!X87+BAWANA!Y87</f>
        <v>26.42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211.57999999999998</v>
      </c>
      <c r="E88">
        <f>BAWANA!AM88</f>
        <v>0</v>
      </c>
      <c r="F88">
        <f t="shared" si="11"/>
        <v>256</v>
      </c>
      <c r="G88">
        <f t="shared" si="12"/>
        <v>211.57999999999998</v>
      </c>
      <c r="H88" s="112"/>
      <c r="I88">
        <f>BRPL_EOD!AI88+BRPL_EOD!AJ88</f>
        <v>82.25</v>
      </c>
      <c r="J88">
        <f>BYPL_EOD!AI88+BYPL_EOD!AJ88</f>
        <v>47.56</v>
      </c>
      <c r="K88">
        <f>MES_EOD!AI88+MES_EOD!AJ88</f>
        <v>5</v>
      </c>
      <c r="L88">
        <f>NDMC_EOD!AI88+NDMC_EOD!AJ88</f>
        <v>19.28</v>
      </c>
      <c r="M88">
        <f>TPDDL_EOD!AI88+TPDDL_EOD!AJ88</f>
        <v>57.48</v>
      </c>
      <c r="N88">
        <f t="shared" si="7"/>
        <v>211.57</v>
      </c>
      <c r="O88" s="112">
        <f t="shared" si="8"/>
        <v>9.9999999999909051E-3</v>
      </c>
      <c r="P88">
        <v>82.253887602212032</v>
      </c>
      <c r="Q88">
        <v>47.562247955759325</v>
      </c>
      <c r="R88">
        <v>5.0002363284019475</v>
      </c>
      <c r="S88">
        <v>19.280911282317909</v>
      </c>
      <c r="T88">
        <v>57.482716831308778</v>
      </c>
      <c r="U88" s="114">
        <f t="shared" si="9"/>
        <v>211.57999999999998</v>
      </c>
      <c r="V88" s="112">
        <f t="shared" si="10"/>
        <v>0</v>
      </c>
      <c r="Y88">
        <f>BAWANA!AW88+BAWANA!AX88</f>
        <v>26.42</v>
      </c>
      <c r="Z88">
        <f>BAWANA!BD88+BAWANA!BE88</f>
        <v>32</v>
      </c>
      <c r="AA88">
        <f>BAWANA!X88+BAWANA!Y88</f>
        <v>26.42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12"/>
      <c r="I89">
        <f>BRPL_EOD!AI89+BRPL_EOD!AJ89</f>
        <v>82.25</v>
      </c>
      <c r="J89">
        <f>BYPL_EOD!AI89+BYPL_EOD!AJ89</f>
        <v>47.56</v>
      </c>
      <c r="K89">
        <f>MES_EOD!AI89+MES_EOD!AJ89</f>
        <v>5</v>
      </c>
      <c r="L89">
        <f>NDMC_EOD!AI89+NDMC_EOD!AJ89</f>
        <v>19.28</v>
      </c>
      <c r="M89">
        <f>TPDDL_EOD!AI89+TPDDL_EOD!AJ89</f>
        <v>57.48</v>
      </c>
      <c r="N89">
        <f t="shared" si="7"/>
        <v>211.57</v>
      </c>
      <c r="O89" s="112">
        <f t="shared" si="8"/>
        <v>9.9999999999909051E-3</v>
      </c>
      <c r="P89">
        <v>82.253887602212032</v>
      </c>
      <c r="Q89">
        <v>47.562247955759325</v>
      </c>
      <c r="R89">
        <v>5.0002363284019475</v>
      </c>
      <c r="S89">
        <v>19.280911282317909</v>
      </c>
      <c r="T89">
        <v>57.482716831308778</v>
      </c>
      <c r="U89" s="114">
        <f t="shared" si="9"/>
        <v>211.57999999999998</v>
      </c>
      <c r="V89" s="112">
        <f t="shared" si="10"/>
        <v>0</v>
      </c>
      <c r="Y89">
        <f>BAWANA!AW89+BAWANA!AX89</f>
        <v>26.42</v>
      </c>
      <c r="Z89">
        <f>BAWANA!BD89+BAWANA!BE89</f>
        <v>32</v>
      </c>
      <c r="AA89">
        <f>BAWANA!X89+BAWANA!Y89</f>
        <v>26.42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5.1596250000000063</v>
      </c>
      <c r="E99" s="114">
        <f t="shared" si="14"/>
        <v>0</v>
      </c>
      <c r="F99" s="114">
        <f t="shared" si="14"/>
        <v>6.1440000000000001</v>
      </c>
      <c r="G99" s="114">
        <f t="shared" si="14"/>
        <v>5.1596250000000063</v>
      </c>
      <c r="H99" s="114"/>
      <c r="I99" s="114">
        <f t="shared" si="14"/>
        <v>2.0051775000000025</v>
      </c>
      <c r="J99" s="114">
        <f t="shared" si="14"/>
        <v>1.1595625000000014</v>
      </c>
      <c r="K99" s="114">
        <f t="shared" si="14"/>
        <v>0.12</v>
      </c>
      <c r="L99" s="114">
        <f t="shared" si="14"/>
        <v>0.47369000000000017</v>
      </c>
      <c r="M99" s="114">
        <f t="shared" si="14"/>
        <v>1.4011799999999979</v>
      </c>
      <c r="N99" s="114">
        <f t="shared" si="14"/>
        <v>5.159609999999998</v>
      </c>
      <c r="O99" s="114">
        <f t="shared" si="14"/>
        <v>1.4999999999787405E-5</v>
      </c>
      <c r="P99" s="114">
        <f t="shared" si="14"/>
        <v>2.0051833910267791</v>
      </c>
      <c r="Q99" s="114">
        <f t="shared" si="14"/>
        <v>1.1595659062615231</v>
      </c>
      <c r="R99" s="114">
        <f t="shared" si="14"/>
        <v>0.1200003761016188</v>
      </c>
      <c r="S99" s="114">
        <f t="shared" si="14"/>
        <v>0.47369120826824601</v>
      </c>
      <c r="T99" s="114">
        <f t="shared" si="14"/>
        <v>1.4011841183418303</v>
      </c>
      <c r="U99" s="114">
        <f t="shared" si="14"/>
        <v>5.1596250000000063</v>
      </c>
      <c r="V99" s="114">
        <f t="shared" si="10"/>
        <v>0</v>
      </c>
      <c r="Y99" s="114">
        <f>SUM(Y3:Y98)/4000</f>
        <v>0.64414500000000008</v>
      </c>
      <c r="Z99" s="114">
        <f t="shared" ref="Z99:AD99" si="15">SUM(Z3:Z98)/4000</f>
        <v>0.67622999999999978</v>
      </c>
      <c r="AA99" s="114">
        <f t="shared" si="15"/>
        <v>0.64414500000000008</v>
      </c>
      <c r="AB99" s="114">
        <f t="shared" si="15"/>
        <v>0.67622999999999978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39.9</v>
      </c>
      <c r="E3">
        <v>0</v>
      </c>
      <c r="F3">
        <v>0</v>
      </c>
      <c r="G3">
        <v>65.16</v>
      </c>
      <c r="H3">
        <v>0</v>
      </c>
      <c r="I3">
        <v>0</v>
      </c>
      <c r="J3">
        <v>83.843999999999994</v>
      </c>
      <c r="K3">
        <v>683.13656200000003</v>
      </c>
      <c r="L3">
        <v>435.435</v>
      </c>
      <c r="M3">
        <v>92</v>
      </c>
      <c r="N3">
        <v>57.96</v>
      </c>
      <c r="O3">
        <v>123.66562500000001</v>
      </c>
      <c r="P3">
        <v>103.125</v>
      </c>
      <c r="Q3">
        <v>19.984999999999999</v>
      </c>
      <c r="R3">
        <v>42.392195999999998</v>
      </c>
      <c r="S3">
        <v>26.390910000000002</v>
      </c>
      <c r="T3">
        <v>0</v>
      </c>
      <c r="U3">
        <v>347.625</v>
      </c>
      <c r="V3">
        <v>19.109500000000001</v>
      </c>
      <c r="W3">
        <v>32.170999999999999</v>
      </c>
      <c r="X3">
        <v>147.515625</v>
      </c>
      <c r="Y3">
        <v>0</v>
      </c>
      <c r="Z3">
        <v>0</v>
      </c>
      <c r="AA3">
        <v>0</v>
      </c>
      <c r="AB3">
        <v>26.34008</v>
      </c>
      <c r="AC3">
        <v>0</v>
      </c>
      <c r="AD3">
        <v>18.229800000000001</v>
      </c>
      <c r="AE3">
        <v>49.436556000000003</v>
      </c>
      <c r="AF3">
        <v>8.8740000000000006</v>
      </c>
      <c r="AG3">
        <v>40.156799999999997</v>
      </c>
      <c r="AH3">
        <v>56.82</v>
      </c>
      <c r="AI3">
        <v>0</v>
      </c>
      <c r="AJ3">
        <v>0</v>
      </c>
      <c r="AK3">
        <v>26.014500000000002</v>
      </c>
      <c r="AL3">
        <v>24.402000000000001</v>
      </c>
      <c r="AM3">
        <v>0</v>
      </c>
      <c r="AN3">
        <v>0.82259000000000004</v>
      </c>
      <c r="AO3">
        <v>16.170000000000002</v>
      </c>
      <c r="AP3">
        <v>13.13025</v>
      </c>
      <c r="AQ3">
        <v>45.36</v>
      </c>
      <c r="AR3">
        <v>48.576000000000001</v>
      </c>
      <c r="AS3">
        <v>31.897382</v>
      </c>
      <c r="AT3">
        <v>17.584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76.88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2820.1093760000012</v>
      </c>
    </row>
    <row r="4" spans="1:121">
      <c r="A4" t="s">
        <v>46</v>
      </c>
      <c r="B4">
        <v>0</v>
      </c>
      <c r="C4">
        <v>0</v>
      </c>
      <c r="D4">
        <v>39.9</v>
      </c>
      <c r="E4">
        <v>0</v>
      </c>
      <c r="F4">
        <v>0</v>
      </c>
      <c r="G4">
        <v>65.16</v>
      </c>
      <c r="H4">
        <v>0</v>
      </c>
      <c r="I4">
        <v>0</v>
      </c>
      <c r="J4">
        <v>83.843999999999994</v>
      </c>
      <c r="K4">
        <v>683.13656200000003</v>
      </c>
      <c r="L4">
        <v>435.435</v>
      </c>
      <c r="M4">
        <v>92</v>
      </c>
      <c r="N4">
        <v>57.96</v>
      </c>
      <c r="O4">
        <v>123.66562500000001</v>
      </c>
      <c r="P4">
        <v>103.125</v>
      </c>
      <c r="Q4">
        <v>19.984999999999999</v>
      </c>
      <c r="R4">
        <v>42.392195999999998</v>
      </c>
      <c r="S4">
        <v>26.390910000000002</v>
      </c>
      <c r="T4">
        <v>0</v>
      </c>
      <c r="U4">
        <v>347.625</v>
      </c>
      <c r="V4">
        <v>19.109500000000001</v>
      </c>
      <c r="W4">
        <v>32.170999999999999</v>
      </c>
      <c r="X4">
        <v>147.515625</v>
      </c>
      <c r="Y4">
        <v>0</v>
      </c>
      <c r="Z4">
        <v>0</v>
      </c>
      <c r="AA4">
        <v>0</v>
      </c>
      <c r="AB4">
        <v>26.34008</v>
      </c>
      <c r="AC4">
        <v>0</v>
      </c>
      <c r="AD4">
        <v>18.229800000000001</v>
      </c>
      <c r="AE4">
        <v>49.436556000000003</v>
      </c>
      <c r="AF4">
        <v>8.8740000000000006</v>
      </c>
      <c r="AG4">
        <v>40.156799999999997</v>
      </c>
      <c r="AH4">
        <v>56.82</v>
      </c>
      <c r="AI4">
        <v>0</v>
      </c>
      <c r="AJ4">
        <v>0</v>
      </c>
      <c r="AK4">
        <v>26.014500000000002</v>
      </c>
      <c r="AL4">
        <v>24.402000000000001</v>
      </c>
      <c r="AM4">
        <v>0</v>
      </c>
      <c r="AN4">
        <v>0.82259000000000004</v>
      </c>
      <c r="AO4">
        <v>16.170000000000002</v>
      </c>
      <c r="AP4">
        <v>13.13025</v>
      </c>
      <c r="AQ4">
        <v>30.24</v>
      </c>
      <c r="AR4">
        <v>48.576000000000001</v>
      </c>
      <c r="AS4">
        <v>31.897382</v>
      </c>
      <c r="AT4">
        <v>17.584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76.88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2804.9893760000009</v>
      </c>
    </row>
    <row r="5" spans="1:121">
      <c r="A5" t="s">
        <v>47</v>
      </c>
      <c r="B5">
        <v>0</v>
      </c>
      <c r="C5">
        <v>0</v>
      </c>
      <c r="D5">
        <v>39.9</v>
      </c>
      <c r="E5">
        <v>0</v>
      </c>
      <c r="F5">
        <v>0</v>
      </c>
      <c r="G5">
        <v>65.16</v>
      </c>
      <c r="H5">
        <v>0</v>
      </c>
      <c r="I5">
        <v>0</v>
      </c>
      <c r="J5">
        <v>83.843999999999994</v>
      </c>
      <c r="K5">
        <v>683.13656200000003</v>
      </c>
      <c r="L5">
        <v>435.435</v>
      </c>
      <c r="M5">
        <v>92</v>
      </c>
      <c r="N5">
        <v>57.96</v>
      </c>
      <c r="O5">
        <v>123.66562500000001</v>
      </c>
      <c r="P5">
        <v>103.125</v>
      </c>
      <c r="Q5">
        <v>19.984999999999999</v>
      </c>
      <c r="R5">
        <v>42.392195999999998</v>
      </c>
      <c r="S5">
        <v>26.390910000000002</v>
      </c>
      <c r="T5">
        <v>0</v>
      </c>
      <c r="U5">
        <v>347.625</v>
      </c>
      <c r="V5">
        <v>19.109500000000001</v>
      </c>
      <c r="W5">
        <v>32.170999999999999</v>
      </c>
      <c r="X5">
        <v>147.515625</v>
      </c>
      <c r="Y5">
        <v>0</v>
      </c>
      <c r="Z5">
        <v>0</v>
      </c>
      <c r="AA5">
        <v>0</v>
      </c>
      <c r="AB5">
        <v>26.34008</v>
      </c>
      <c r="AC5">
        <v>0</v>
      </c>
      <c r="AD5">
        <v>18.229800000000001</v>
      </c>
      <c r="AE5">
        <v>49.436556000000003</v>
      </c>
      <c r="AF5">
        <v>8.8740000000000006</v>
      </c>
      <c r="AG5">
        <v>40.156799999999997</v>
      </c>
      <c r="AH5">
        <v>56.82</v>
      </c>
      <c r="AI5">
        <v>0</v>
      </c>
      <c r="AJ5">
        <v>0</v>
      </c>
      <c r="AK5">
        <v>26.014500000000002</v>
      </c>
      <c r="AL5">
        <v>52.29</v>
      </c>
      <c r="AM5">
        <v>0</v>
      </c>
      <c r="AN5">
        <v>0.82259000000000004</v>
      </c>
      <c r="AO5">
        <v>16.170000000000002</v>
      </c>
      <c r="AP5">
        <v>13.13025</v>
      </c>
      <c r="AQ5">
        <v>15.12</v>
      </c>
      <c r="AR5">
        <v>17.664000000000001</v>
      </c>
      <c r="AS5">
        <v>31.897382</v>
      </c>
      <c r="AT5">
        <v>17.584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76.88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2786.8453760000011</v>
      </c>
    </row>
    <row r="6" spans="1:121">
      <c r="A6" t="s">
        <v>48</v>
      </c>
      <c r="B6">
        <v>0</v>
      </c>
      <c r="C6">
        <v>0</v>
      </c>
      <c r="D6">
        <v>39.9</v>
      </c>
      <c r="E6">
        <v>0</v>
      </c>
      <c r="F6">
        <v>0</v>
      </c>
      <c r="G6">
        <v>65.16</v>
      </c>
      <c r="H6">
        <v>0</v>
      </c>
      <c r="I6">
        <v>0</v>
      </c>
      <c r="J6">
        <v>83.843999999999994</v>
      </c>
      <c r="K6">
        <v>683.13656200000003</v>
      </c>
      <c r="L6">
        <v>435.435</v>
      </c>
      <c r="M6">
        <v>92</v>
      </c>
      <c r="N6">
        <v>57.96</v>
      </c>
      <c r="O6">
        <v>123.66562500000001</v>
      </c>
      <c r="P6">
        <v>103.125</v>
      </c>
      <c r="Q6">
        <v>19.984999999999999</v>
      </c>
      <c r="R6">
        <v>42.392195999999998</v>
      </c>
      <c r="S6">
        <v>26.390910000000002</v>
      </c>
      <c r="T6">
        <v>0</v>
      </c>
      <c r="U6">
        <v>347.625</v>
      </c>
      <c r="V6">
        <v>19.109500000000001</v>
      </c>
      <c r="W6">
        <v>32.170999999999999</v>
      </c>
      <c r="X6">
        <v>147.515625</v>
      </c>
      <c r="Y6">
        <v>0</v>
      </c>
      <c r="Z6">
        <v>0</v>
      </c>
      <c r="AA6">
        <v>0</v>
      </c>
      <c r="AB6">
        <v>26.34008</v>
      </c>
      <c r="AC6">
        <v>0</v>
      </c>
      <c r="AD6">
        <v>18.229800000000001</v>
      </c>
      <c r="AE6">
        <v>49.436556000000003</v>
      </c>
      <c r="AF6">
        <v>8.8740000000000006</v>
      </c>
      <c r="AG6">
        <v>40.156799999999997</v>
      </c>
      <c r="AH6">
        <v>56.82</v>
      </c>
      <c r="AI6">
        <v>0</v>
      </c>
      <c r="AJ6">
        <v>0</v>
      </c>
      <c r="AK6">
        <v>26.014500000000002</v>
      </c>
      <c r="AL6">
        <v>79.376220000000004</v>
      </c>
      <c r="AM6">
        <v>0</v>
      </c>
      <c r="AN6">
        <v>0.82259000000000004</v>
      </c>
      <c r="AO6">
        <v>16.170000000000002</v>
      </c>
      <c r="AP6">
        <v>13.13025</v>
      </c>
      <c r="AQ6">
        <v>0</v>
      </c>
      <c r="AR6">
        <v>15.456</v>
      </c>
      <c r="AS6">
        <v>31.897382</v>
      </c>
      <c r="AT6">
        <v>17.584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76.88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2796.6035960000013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65.16</v>
      </c>
      <c r="H7">
        <v>0</v>
      </c>
      <c r="I7">
        <v>0</v>
      </c>
      <c r="J7">
        <v>83.843999999999994</v>
      </c>
      <c r="K7">
        <v>683.13656200000003</v>
      </c>
      <c r="L7">
        <v>435.435</v>
      </c>
      <c r="M7">
        <v>92</v>
      </c>
      <c r="N7">
        <v>57.96</v>
      </c>
      <c r="O7">
        <v>123.66562500000001</v>
      </c>
      <c r="P7">
        <v>103.125</v>
      </c>
      <c r="Q7">
        <v>19.984999999999999</v>
      </c>
      <c r="R7">
        <v>42.392195999999998</v>
      </c>
      <c r="S7">
        <v>26.390910000000002</v>
      </c>
      <c r="T7">
        <v>0</v>
      </c>
      <c r="U7">
        <v>347.625</v>
      </c>
      <c r="V7">
        <v>19.109500000000001</v>
      </c>
      <c r="W7">
        <v>32.170999999999999</v>
      </c>
      <c r="X7">
        <v>147.515625</v>
      </c>
      <c r="Y7">
        <v>0</v>
      </c>
      <c r="Z7">
        <v>0</v>
      </c>
      <c r="AA7">
        <v>0</v>
      </c>
      <c r="AB7">
        <v>26.34008</v>
      </c>
      <c r="AC7">
        <v>0</v>
      </c>
      <c r="AD7">
        <v>18.229800000000001</v>
      </c>
      <c r="AE7">
        <v>49.436556000000003</v>
      </c>
      <c r="AF7">
        <v>8.8740000000000006</v>
      </c>
      <c r="AG7">
        <v>40.156799999999997</v>
      </c>
      <c r="AH7">
        <v>56.82</v>
      </c>
      <c r="AI7">
        <v>0</v>
      </c>
      <c r="AJ7">
        <v>0</v>
      </c>
      <c r="AK7">
        <v>26.014500000000002</v>
      </c>
      <c r="AL7">
        <v>79.376220000000004</v>
      </c>
      <c r="AM7">
        <v>0</v>
      </c>
      <c r="AN7">
        <v>0.82259000000000004</v>
      </c>
      <c r="AO7">
        <v>16.170000000000002</v>
      </c>
      <c r="AP7">
        <v>13.13025</v>
      </c>
      <c r="AQ7">
        <v>0</v>
      </c>
      <c r="AR7">
        <v>15.456</v>
      </c>
      <c r="AS7">
        <v>31.897382</v>
      </c>
      <c r="AT7">
        <v>17.584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76.88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2796.6035960000013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65.16</v>
      </c>
      <c r="H8">
        <v>0</v>
      </c>
      <c r="I8">
        <v>0</v>
      </c>
      <c r="J8">
        <v>83.843999999999994</v>
      </c>
      <c r="K8">
        <v>683.13656200000003</v>
      </c>
      <c r="L8">
        <v>435.435</v>
      </c>
      <c r="M8">
        <v>92</v>
      </c>
      <c r="N8">
        <v>57.96</v>
      </c>
      <c r="O8">
        <v>123.66562500000001</v>
      </c>
      <c r="P8">
        <v>103.125</v>
      </c>
      <c r="Q8">
        <v>19.984999999999999</v>
      </c>
      <c r="R8">
        <v>42.392195999999998</v>
      </c>
      <c r="S8">
        <v>26.390910000000002</v>
      </c>
      <c r="T8">
        <v>0</v>
      </c>
      <c r="U8">
        <v>347.625</v>
      </c>
      <c r="V8">
        <v>19.109500000000001</v>
      </c>
      <c r="W8">
        <v>32.170999999999999</v>
      </c>
      <c r="X8">
        <v>147.515625</v>
      </c>
      <c r="Y8">
        <v>0</v>
      </c>
      <c r="Z8">
        <v>0</v>
      </c>
      <c r="AA8">
        <v>0</v>
      </c>
      <c r="AB8">
        <v>9.3309999999999995</v>
      </c>
      <c r="AC8">
        <v>0</v>
      </c>
      <c r="AD8">
        <v>18.229800000000001</v>
      </c>
      <c r="AE8">
        <v>49.436556000000003</v>
      </c>
      <c r="AF8">
        <v>8.8740000000000006</v>
      </c>
      <c r="AG8">
        <v>40.156799999999997</v>
      </c>
      <c r="AH8">
        <v>56.82</v>
      </c>
      <c r="AI8">
        <v>0</v>
      </c>
      <c r="AJ8">
        <v>0</v>
      </c>
      <c r="AK8">
        <v>26.014500000000002</v>
      </c>
      <c r="AL8">
        <v>79.376220000000004</v>
      </c>
      <c r="AM8">
        <v>0</v>
      </c>
      <c r="AN8">
        <v>0.82259000000000004</v>
      </c>
      <c r="AO8">
        <v>16.170000000000002</v>
      </c>
      <c r="AP8">
        <v>13.13025</v>
      </c>
      <c r="AQ8">
        <v>0</v>
      </c>
      <c r="AR8">
        <v>15.456</v>
      </c>
      <c r="AS8">
        <v>31.897382</v>
      </c>
      <c r="AT8">
        <v>17.584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76.88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2779.5945160000015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65.16</v>
      </c>
      <c r="H9">
        <v>0</v>
      </c>
      <c r="I9">
        <v>0</v>
      </c>
      <c r="J9">
        <v>83.843999999999994</v>
      </c>
      <c r="K9">
        <v>683.13656200000003</v>
      </c>
      <c r="L9">
        <v>435.435</v>
      </c>
      <c r="M9">
        <v>92</v>
      </c>
      <c r="N9">
        <v>57.96</v>
      </c>
      <c r="O9">
        <v>123.66562500000001</v>
      </c>
      <c r="P9">
        <v>103.125</v>
      </c>
      <c r="Q9">
        <v>19.984999999999999</v>
      </c>
      <c r="R9">
        <v>42.392195999999998</v>
      </c>
      <c r="S9">
        <v>26.390910000000002</v>
      </c>
      <c r="T9">
        <v>0</v>
      </c>
      <c r="U9">
        <v>347.625</v>
      </c>
      <c r="V9">
        <v>19.109500000000001</v>
      </c>
      <c r="W9">
        <v>32.170999999999999</v>
      </c>
      <c r="X9">
        <v>147.515625</v>
      </c>
      <c r="Y9">
        <v>0</v>
      </c>
      <c r="Z9">
        <v>0</v>
      </c>
      <c r="AA9">
        <v>0</v>
      </c>
      <c r="AB9">
        <v>9.3309999999999995</v>
      </c>
      <c r="AC9">
        <v>0</v>
      </c>
      <c r="AD9">
        <v>18.229800000000001</v>
      </c>
      <c r="AE9">
        <v>49.436556000000003</v>
      </c>
      <c r="AF9">
        <v>8.8740000000000006</v>
      </c>
      <c r="AG9">
        <v>40.156799999999997</v>
      </c>
      <c r="AH9">
        <v>56.82</v>
      </c>
      <c r="AI9">
        <v>0</v>
      </c>
      <c r="AJ9">
        <v>0</v>
      </c>
      <c r="AK9">
        <v>26.014500000000002</v>
      </c>
      <c r="AL9">
        <v>79.376220000000004</v>
      </c>
      <c r="AM9">
        <v>0</v>
      </c>
      <c r="AN9">
        <v>0.82259000000000004</v>
      </c>
      <c r="AO9">
        <v>16.170000000000002</v>
      </c>
      <c r="AP9">
        <v>13.13025</v>
      </c>
      <c r="AQ9">
        <v>0</v>
      </c>
      <c r="AR9">
        <v>15.456</v>
      </c>
      <c r="AS9">
        <v>12.1068</v>
      </c>
      <c r="AT9">
        <v>17.584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76.88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2759.8039340000014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65.16</v>
      </c>
      <c r="H10">
        <v>0</v>
      </c>
      <c r="I10">
        <v>0</v>
      </c>
      <c r="J10">
        <v>83.843999999999994</v>
      </c>
      <c r="K10">
        <v>683.13656200000003</v>
      </c>
      <c r="L10">
        <v>435.435</v>
      </c>
      <c r="M10">
        <v>92</v>
      </c>
      <c r="N10">
        <v>57.96</v>
      </c>
      <c r="O10">
        <v>123.66562500000001</v>
      </c>
      <c r="P10">
        <v>103.125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347.625</v>
      </c>
      <c r="V10">
        <v>19.109500000000001</v>
      </c>
      <c r="W10">
        <v>32.170999999999999</v>
      </c>
      <c r="X10">
        <v>147.515625</v>
      </c>
      <c r="Y10">
        <v>0</v>
      </c>
      <c r="Z10">
        <v>0</v>
      </c>
      <c r="AA10">
        <v>0</v>
      </c>
      <c r="AB10">
        <v>9.3309999999999995</v>
      </c>
      <c r="AC10">
        <v>0</v>
      </c>
      <c r="AD10">
        <v>18.229800000000001</v>
      </c>
      <c r="AE10">
        <v>49.436556000000003</v>
      </c>
      <c r="AF10">
        <v>8.8740000000000006</v>
      </c>
      <c r="AG10">
        <v>40.156799999999997</v>
      </c>
      <c r="AH10">
        <v>56.82</v>
      </c>
      <c r="AI10">
        <v>0</v>
      </c>
      <c r="AJ10">
        <v>0</v>
      </c>
      <c r="AK10">
        <v>26.014500000000002</v>
      </c>
      <c r="AL10">
        <v>52.29</v>
      </c>
      <c r="AM10">
        <v>0</v>
      </c>
      <c r="AN10">
        <v>0.82259000000000004</v>
      </c>
      <c r="AO10">
        <v>16.170000000000002</v>
      </c>
      <c r="AP10">
        <v>13.13025</v>
      </c>
      <c r="AQ10">
        <v>0</v>
      </c>
      <c r="AR10">
        <v>15.456</v>
      </c>
      <c r="AS10">
        <v>10.089</v>
      </c>
      <c r="AT10">
        <v>17.584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76.88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2730.6999140000012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65.16</v>
      </c>
      <c r="H11">
        <v>0</v>
      </c>
      <c r="I11">
        <v>0</v>
      </c>
      <c r="J11">
        <v>83.843999999999994</v>
      </c>
      <c r="K11">
        <v>683.13656200000003</v>
      </c>
      <c r="L11">
        <v>435.435</v>
      </c>
      <c r="M11">
        <v>92</v>
      </c>
      <c r="N11">
        <v>57.96</v>
      </c>
      <c r="O11">
        <v>123.66562500000001</v>
      </c>
      <c r="P11">
        <v>103.125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347.625</v>
      </c>
      <c r="V11">
        <v>19.109500000000001</v>
      </c>
      <c r="W11">
        <v>32.170999999999999</v>
      </c>
      <c r="X11">
        <v>147.515625</v>
      </c>
      <c r="Y11">
        <v>0</v>
      </c>
      <c r="Z11">
        <v>0</v>
      </c>
      <c r="AA11">
        <v>0</v>
      </c>
      <c r="AB11">
        <v>9.3309999999999995</v>
      </c>
      <c r="AC11">
        <v>0</v>
      </c>
      <c r="AD11">
        <v>18.229800000000001</v>
      </c>
      <c r="AE11">
        <v>49.436556000000003</v>
      </c>
      <c r="AF11">
        <v>8.8740000000000006</v>
      </c>
      <c r="AG11">
        <v>40.156799999999997</v>
      </c>
      <c r="AH11">
        <v>56.82</v>
      </c>
      <c r="AI11">
        <v>0</v>
      </c>
      <c r="AJ11">
        <v>0</v>
      </c>
      <c r="AK11">
        <v>26.014500000000002</v>
      </c>
      <c r="AL11">
        <v>40.088999999999999</v>
      </c>
      <c r="AM11">
        <v>0</v>
      </c>
      <c r="AN11">
        <v>0.82259000000000004</v>
      </c>
      <c r="AO11">
        <v>16.170000000000002</v>
      </c>
      <c r="AP11">
        <v>13.13025</v>
      </c>
      <c r="AQ11">
        <v>0</v>
      </c>
      <c r="AR11">
        <v>15.456</v>
      </c>
      <c r="AS11">
        <v>10.089</v>
      </c>
      <c r="AT11">
        <v>17.584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76.88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2718.4989140000012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65.16</v>
      </c>
      <c r="H12">
        <v>0</v>
      </c>
      <c r="I12">
        <v>0</v>
      </c>
      <c r="J12">
        <v>83.843999999999994</v>
      </c>
      <c r="K12">
        <v>683.13656200000003</v>
      </c>
      <c r="L12">
        <v>435.435</v>
      </c>
      <c r="M12">
        <v>92</v>
      </c>
      <c r="N12">
        <v>57.96</v>
      </c>
      <c r="O12">
        <v>123.66562500000001</v>
      </c>
      <c r="P12">
        <v>103.125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347.625</v>
      </c>
      <c r="V12">
        <v>19.110499999999998</v>
      </c>
      <c r="W12">
        <v>32.170999999999999</v>
      </c>
      <c r="X12">
        <v>147.515625</v>
      </c>
      <c r="Y12">
        <v>0</v>
      </c>
      <c r="Z12">
        <v>0</v>
      </c>
      <c r="AA12">
        <v>0</v>
      </c>
      <c r="AB12">
        <v>9.3309999999999995</v>
      </c>
      <c r="AC12">
        <v>0</v>
      </c>
      <c r="AD12">
        <v>18.229800000000001</v>
      </c>
      <c r="AE12">
        <v>49.436556000000003</v>
      </c>
      <c r="AF12">
        <v>8.8740000000000006</v>
      </c>
      <c r="AG12">
        <v>40.156799999999997</v>
      </c>
      <c r="AH12">
        <v>56.82</v>
      </c>
      <c r="AI12">
        <v>0</v>
      </c>
      <c r="AJ12">
        <v>0</v>
      </c>
      <c r="AK12">
        <v>26.014500000000002</v>
      </c>
      <c r="AL12">
        <v>40.088999999999999</v>
      </c>
      <c r="AM12">
        <v>0</v>
      </c>
      <c r="AN12">
        <v>0.82259000000000004</v>
      </c>
      <c r="AO12">
        <v>16.170000000000002</v>
      </c>
      <c r="AP12">
        <v>13.13025</v>
      </c>
      <c r="AQ12">
        <v>0</v>
      </c>
      <c r="AR12">
        <v>15.456</v>
      </c>
      <c r="AS12">
        <v>10.089</v>
      </c>
      <c r="AT12">
        <v>17.584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76.88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2718.4999140000009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65.16</v>
      </c>
      <c r="H13">
        <v>0</v>
      </c>
      <c r="I13">
        <v>0</v>
      </c>
      <c r="J13">
        <v>83.843999999999994</v>
      </c>
      <c r="K13">
        <v>683.13656200000003</v>
      </c>
      <c r="L13">
        <v>435.435</v>
      </c>
      <c r="M13">
        <v>92</v>
      </c>
      <c r="N13">
        <v>57.96</v>
      </c>
      <c r="O13">
        <v>123.66562500000001</v>
      </c>
      <c r="P13">
        <v>103.125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347.625</v>
      </c>
      <c r="V13">
        <v>19.111499999999999</v>
      </c>
      <c r="W13">
        <v>32.170999999999999</v>
      </c>
      <c r="X13">
        <v>147.515625</v>
      </c>
      <c r="Y13">
        <v>0</v>
      </c>
      <c r="Z13">
        <v>0</v>
      </c>
      <c r="AA13">
        <v>0</v>
      </c>
      <c r="AB13">
        <v>9.3309999999999995</v>
      </c>
      <c r="AC13">
        <v>0</v>
      </c>
      <c r="AD13">
        <v>18.229800000000001</v>
      </c>
      <c r="AE13">
        <v>49.436556000000003</v>
      </c>
      <c r="AF13">
        <v>8.8740000000000006</v>
      </c>
      <c r="AG13">
        <v>40.156799999999997</v>
      </c>
      <c r="AH13">
        <v>56.82</v>
      </c>
      <c r="AI13">
        <v>0</v>
      </c>
      <c r="AJ13">
        <v>0</v>
      </c>
      <c r="AK13">
        <v>26.014500000000002</v>
      </c>
      <c r="AL13">
        <v>40.088999999999999</v>
      </c>
      <c r="AM13">
        <v>0</v>
      </c>
      <c r="AN13">
        <v>0.82259000000000004</v>
      </c>
      <c r="AO13">
        <v>16.170000000000002</v>
      </c>
      <c r="AP13">
        <v>13.13025</v>
      </c>
      <c r="AQ13">
        <v>0</v>
      </c>
      <c r="AR13">
        <v>15.456</v>
      </c>
      <c r="AS13">
        <v>10.089</v>
      </c>
      <c r="AT13">
        <v>17.584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76.88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2718.5009140000011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65.16</v>
      </c>
      <c r="H14">
        <v>0</v>
      </c>
      <c r="I14">
        <v>0</v>
      </c>
      <c r="J14">
        <v>83.843999999999994</v>
      </c>
      <c r="K14">
        <v>683.13656200000003</v>
      </c>
      <c r="L14">
        <v>435.435</v>
      </c>
      <c r="M14">
        <v>92</v>
      </c>
      <c r="N14">
        <v>57.96</v>
      </c>
      <c r="O14">
        <v>123.66562500000001</v>
      </c>
      <c r="P14">
        <v>103.125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347.625</v>
      </c>
      <c r="V14">
        <v>19.112500000000001</v>
      </c>
      <c r="W14">
        <v>32.170999999999999</v>
      </c>
      <c r="X14">
        <v>147.515625</v>
      </c>
      <c r="Y14">
        <v>0</v>
      </c>
      <c r="Z14">
        <v>0</v>
      </c>
      <c r="AA14">
        <v>0</v>
      </c>
      <c r="AB14">
        <v>9.3309999999999995</v>
      </c>
      <c r="AC14">
        <v>0</v>
      </c>
      <c r="AD14">
        <v>18.229800000000001</v>
      </c>
      <c r="AE14">
        <v>49.436556000000003</v>
      </c>
      <c r="AF14">
        <v>8.8740000000000006</v>
      </c>
      <c r="AG14">
        <v>40.156799999999997</v>
      </c>
      <c r="AH14">
        <v>56.82</v>
      </c>
      <c r="AI14">
        <v>0</v>
      </c>
      <c r="AJ14">
        <v>0</v>
      </c>
      <c r="AK14">
        <v>26.014500000000002</v>
      </c>
      <c r="AL14">
        <v>40.088999999999999</v>
      </c>
      <c r="AM14">
        <v>0</v>
      </c>
      <c r="AN14">
        <v>0.82259000000000004</v>
      </c>
      <c r="AO14">
        <v>16.170000000000002</v>
      </c>
      <c r="AP14">
        <v>13.13025</v>
      </c>
      <c r="AQ14">
        <v>0</v>
      </c>
      <c r="AR14">
        <v>15.456</v>
      </c>
      <c r="AS14">
        <v>10.089</v>
      </c>
      <c r="AT14">
        <v>17.584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76.88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2718.5019140000013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65.16</v>
      </c>
      <c r="H15">
        <v>0</v>
      </c>
      <c r="I15">
        <v>0</v>
      </c>
      <c r="J15">
        <v>83.843999999999994</v>
      </c>
      <c r="K15">
        <v>683.13656200000003</v>
      </c>
      <c r="L15">
        <v>435.435</v>
      </c>
      <c r="M15">
        <v>92</v>
      </c>
      <c r="N15">
        <v>57.96</v>
      </c>
      <c r="O15">
        <v>123.66562500000001</v>
      </c>
      <c r="P15">
        <v>103.125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347.625</v>
      </c>
      <c r="V15">
        <v>19.112500000000001</v>
      </c>
      <c r="W15">
        <v>32.170999999999999</v>
      </c>
      <c r="X15">
        <v>147.515625</v>
      </c>
      <c r="Y15">
        <v>0</v>
      </c>
      <c r="Z15">
        <v>0</v>
      </c>
      <c r="AA15">
        <v>0</v>
      </c>
      <c r="AB15">
        <v>9.3309999999999995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40.156799999999997</v>
      </c>
      <c r="AH15">
        <v>56.82</v>
      </c>
      <c r="AI15">
        <v>0</v>
      </c>
      <c r="AJ15">
        <v>0</v>
      </c>
      <c r="AK15">
        <v>26.014500000000002</v>
      </c>
      <c r="AL15">
        <v>40.088999999999999</v>
      </c>
      <c r="AM15">
        <v>0</v>
      </c>
      <c r="AN15">
        <v>0.82259000000000004</v>
      </c>
      <c r="AO15">
        <v>16.170000000000002</v>
      </c>
      <c r="AP15">
        <v>12.169499999999999</v>
      </c>
      <c r="AQ15">
        <v>0</v>
      </c>
      <c r="AR15">
        <v>48.576000000000001</v>
      </c>
      <c r="AS15">
        <v>14.7972</v>
      </c>
      <c r="AT15">
        <v>17.584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76.88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2746.254464000001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65.16</v>
      </c>
      <c r="H16">
        <v>0</v>
      </c>
      <c r="I16">
        <v>0</v>
      </c>
      <c r="J16">
        <v>83.843999999999994</v>
      </c>
      <c r="K16">
        <v>683.13656200000003</v>
      </c>
      <c r="L16">
        <v>435.435</v>
      </c>
      <c r="M16">
        <v>92</v>
      </c>
      <c r="N16">
        <v>57.96</v>
      </c>
      <c r="O16">
        <v>123.66562500000001</v>
      </c>
      <c r="P16">
        <v>103.125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347.625</v>
      </c>
      <c r="V16">
        <v>19.112500000000001</v>
      </c>
      <c r="W16">
        <v>32.170999999999999</v>
      </c>
      <c r="X16">
        <v>147.515625</v>
      </c>
      <c r="Y16">
        <v>0</v>
      </c>
      <c r="Z16">
        <v>0</v>
      </c>
      <c r="AA16">
        <v>0</v>
      </c>
      <c r="AB16">
        <v>9.3309999999999995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40.156799999999997</v>
      </c>
      <c r="AH16">
        <v>56.82</v>
      </c>
      <c r="AI16">
        <v>0</v>
      </c>
      <c r="AJ16">
        <v>0</v>
      </c>
      <c r="AK16">
        <v>26.014500000000002</v>
      </c>
      <c r="AL16">
        <v>40.088999999999999</v>
      </c>
      <c r="AM16">
        <v>0</v>
      </c>
      <c r="AN16">
        <v>0.82259000000000004</v>
      </c>
      <c r="AO16">
        <v>16.170000000000002</v>
      </c>
      <c r="AP16">
        <v>12.169499999999999</v>
      </c>
      <c r="AQ16">
        <v>0</v>
      </c>
      <c r="AR16">
        <v>48.576000000000001</v>
      </c>
      <c r="AS16">
        <v>14.7972</v>
      </c>
      <c r="AT16">
        <v>17.584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76.88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2746.254464000001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65.16</v>
      </c>
      <c r="H17">
        <v>0</v>
      </c>
      <c r="I17">
        <v>0</v>
      </c>
      <c r="J17">
        <v>83.843999999999994</v>
      </c>
      <c r="K17">
        <v>683.13656200000003</v>
      </c>
      <c r="L17">
        <v>435.435</v>
      </c>
      <c r="M17">
        <v>92</v>
      </c>
      <c r="N17">
        <v>57.96</v>
      </c>
      <c r="O17">
        <v>123.66562500000001</v>
      </c>
      <c r="P17">
        <v>103.125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347.625</v>
      </c>
      <c r="V17">
        <v>19.112500000000001</v>
      </c>
      <c r="W17">
        <v>32.170999999999999</v>
      </c>
      <c r="X17">
        <v>147.515625</v>
      </c>
      <c r="Y17">
        <v>0</v>
      </c>
      <c r="Z17">
        <v>0</v>
      </c>
      <c r="AA17">
        <v>0</v>
      </c>
      <c r="AB17">
        <v>9.3309999999999995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40.156799999999997</v>
      </c>
      <c r="AH17">
        <v>56.82</v>
      </c>
      <c r="AI17">
        <v>0</v>
      </c>
      <c r="AJ17">
        <v>0</v>
      </c>
      <c r="AK17">
        <v>26.014500000000002</v>
      </c>
      <c r="AL17">
        <v>40.088999999999999</v>
      </c>
      <c r="AM17">
        <v>0</v>
      </c>
      <c r="AN17">
        <v>0.82259000000000004</v>
      </c>
      <c r="AO17">
        <v>16.170000000000002</v>
      </c>
      <c r="AP17">
        <v>12.169499999999999</v>
      </c>
      <c r="AQ17">
        <v>0</v>
      </c>
      <c r="AR17">
        <v>17.664000000000001</v>
      </c>
      <c r="AS17">
        <v>13.452</v>
      </c>
      <c r="AT17">
        <v>17.584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76.88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2713.9972640000015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65.16</v>
      </c>
      <c r="H18">
        <v>0</v>
      </c>
      <c r="I18">
        <v>0</v>
      </c>
      <c r="J18">
        <v>83.843999999999994</v>
      </c>
      <c r="K18">
        <v>683.13656200000003</v>
      </c>
      <c r="L18">
        <v>435.435</v>
      </c>
      <c r="M18">
        <v>92</v>
      </c>
      <c r="N18">
        <v>57.96</v>
      </c>
      <c r="O18">
        <v>123.66562500000001</v>
      </c>
      <c r="P18">
        <v>103.125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347.625</v>
      </c>
      <c r="V18">
        <v>19.112500000000001</v>
      </c>
      <c r="W18">
        <v>32.170999999999999</v>
      </c>
      <c r="X18">
        <v>147.515625</v>
      </c>
      <c r="Y18">
        <v>0</v>
      </c>
      <c r="Z18">
        <v>0</v>
      </c>
      <c r="AA18">
        <v>0</v>
      </c>
      <c r="AB18">
        <v>9.3309999999999995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40.156799999999997</v>
      </c>
      <c r="AH18">
        <v>56.82</v>
      </c>
      <c r="AI18">
        <v>0</v>
      </c>
      <c r="AJ18">
        <v>0</v>
      </c>
      <c r="AK18">
        <v>26.014500000000002</v>
      </c>
      <c r="AL18">
        <v>40.088999999999999</v>
      </c>
      <c r="AM18">
        <v>0</v>
      </c>
      <c r="AN18">
        <v>0.82259000000000004</v>
      </c>
      <c r="AO18">
        <v>16.170000000000002</v>
      </c>
      <c r="AP18">
        <v>12.169499999999999</v>
      </c>
      <c r="AQ18">
        <v>0</v>
      </c>
      <c r="AR18">
        <v>15.456</v>
      </c>
      <c r="AS18">
        <v>13.452</v>
      </c>
      <c r="AT18">
        <v>17.584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76.88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2711.7892640000014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65.16</v>
      </c>
      <c r="H19">
        <v>0</v>
      </c>
      <c r="I19">
        <v>0</v>
      </c>
      <c r="J19">
        <v>83.843999999999994</v>
      </c>
      <c r="K19">
        <v>683.13656200000003</v>
      </c>
      <c r="L19">
        <v>435.435</v>
      </c>
      <c r="M19">
        <v>92</v>
      </c>
      <c r="N19">
        <v>57.96</v>
      </c>
      <c r="O19">
        <v>123.66562500000001</v>
      </c>
      <c r="P19">
        <v>103.125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347.625</v>
      </c>
      <c r="V19">
        <v>19.112500000000001</v>
      </c>
      <c r="W19">
        <v>32.170999999999999</v>
      </c>
      <c r="X19">
        <v>147.515625</v>
      </c>
      <c r="Y19">
        <v>0</v>
      </c>
      <c r="Z19">
        <v>0</v>
      </c>
      <c r="AA19">
        <v>0</v>
      </c>
      <c r="AB19">
        <v>9.3309999999999995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40.156799999999997</v>
      </c>
      <c r="AH19">
        <v>56.82</v>
      </c>
      <c r="AI19">
        <v>0</v>
      </c>
      <c r="AJ19">
        <v>0</v>
      </c>
      <c r="AK19">
        <v>26.014500000000002</v>
      </c>
      <c r="AL19">
        <v>40.088999999999999</v>
      </c>
      <c r="AM19">
        <v>0</v>
      </c>
      <c r="AN19">
        <v>0.82259000000000004</v>
      </c>
      <c r="AO19">
        <v>16.170000000000002</v>
      </c>
      <c r="AP19">
        <v>12.169499999999999</v>
      </c>
      <c r="AQ19">
        <v>0</v>
      </c>
      <c r="AR19">
        <v>15.456</v>
      </c>
      <c r="AS19">
        <v>13.452</v>
      </c>
      <c r="AT19">
        <v>17.584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76.88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2711.7892640000014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65.16</v>
      </c>
      <c r="H20">
        <v>0</v>
      </c>
      <c r="I20">
        <v>0</v>
      </c>
      <c r="J20">
        <v>83.843999999999994</v>
      </c>
      <c r="K20">
        <v>683.13656200000003</v>
      </c>
      <c r="L20">
        <v>435.435</v>
      </c>
      <c r="M20">
        <v>92</v>
      </c>
      <c r="N20">
        <v>57.96</v>
      </c>
      <c r="O20">
        <v>123.66562500000001</v>
      </c>
      <c r="P20">
        <v>103.125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347.625</v>
      </c>
      <c r="V20">
        <v>19.112500000000001</v>
      </c>
      <c r="W20">
        <v>32.170999999999999</v>
      </c>
      <c r="X20">
        <v>147.515625</v>
      </c>
      <c r="Y20">
        <v>0</v>
      </c>
      <c r="Z20">
        <v>6.5208000000000004</v>
      </c>
      <c r="AA20">
        <v>0</v>
      </c>
      <c r="AB20">
        <v>9.3309999999999995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40.156799999999997</v>
      </c>
      <c r="AH20">
        <v>56.82</v>
      </c>
      <c r="AI20">
        <v>0</v>
      </c>
      <c r="AJ20">
        <v>0</v>
      </c>
      <c r="AK20">
        <v>26.014500000000002</v>
      </c>
      <c r="AL20">
        <v>40.088999999999999</v>
      </c>
      <c r="AM20">
        <v>0</v>
      </c>
      <c r="AN20">
        <v>0.82259000000000004</v>
      </c>
      <c r="AO20">
        <v>16.170000000000002</v>
      </c>
      <c r="AP20">
        <v>12.169499999999999</v>
      </c>
      <c r="AQ20">
        <v>0</v>
      </c>
      <c r="AR20">
        <v>15.456</v>
      </c>
      <c r="AS20">
        <v>13.452</v>
      </c>
      <c r="AT20">
        <v>17.584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76.88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2718.3100640000011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65.16</v>
      </c>
      <c r="H21">
        <v>0</v>
      </c>
      <c r="I21">
        <v>0</v>
      </c>
      <c r="J21">
        <v>83.843999999999994</v>
      </c>
      <c r="K21">
        <v>683.13656200000003</v>
      </c>
      <c r="L21">
        <v>435.435</v>
      </c>
      <c r="M21">
        <v>92</v>
      </c>
      <c r="N21">
        <v>57.96</v>
      </c>
      <c r="O21">
        <v>123.66562500000001</v>
      </c>
      <c r="P21">
        <v>103.125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347.625</v>
      </c>
      <c r="V21">
        <v>19.112500000000001</v>
      </c>
      <c r="W21">
        <v>32.170999999999999</v>
      </c>
      <c r="X21">
        <v>147.515625</v>
      </c>
      <c r="Y21">
        <v>0</v>
      </c>
      <c r="Z21">
        <v>6.5208000000000004</v>
      </c>
      <c r="AA21">
        <v>0</v>
      </c>
      <c r="AB21">
        <v>9.3309999999999995</v>
      </c>
      <c r="AC21">
        <v>0</v>
      </c>
      <c r="AD21">
        <v>9.1149000000000004</v>
      </c>
      <c r="AE21">
        <v>49.436556000000003</v>
      </c>
      <c r="AF21">
        <v>8.8740000000000006</v>
      </c>
      <c r="AG21">
        <v>40.156799999999997</v>
      </c>
      <c r="AH21">
        <v>56.82</v>
      </c>
      <c r="AI21">
        <v>0</v>
      </c>
      <c r="AJ21">
        <v>0</v>
      </c>
      <c r="AK21">
        <v>26.014500000000002</v>
      </c>
      <c r="AL21">
        <v>40.088999999999999</v>
      </c>
      <c r="AM21">
        <v>0</v>
      </c>
      <c r="AN21">
        <v>0.82259000000000004</v>
      </c>
      <c r="AO21">
        <v>16.170000000000002</v>
      </c>
      <c r="AP21">
        <v>12.169499999999999</v>
      </c>
      <c r="AQ21">
        <v>0</v>
      </c>
      <c r="AR21">
        <v>8.8320000000000007</v>
      </c>
      <c r="AS21">
        <v>10.089</v>
      </c>
      <c r="AT21">
        <v>17.584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76.88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2708.3230640000006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65.16</v>
      </c>
      <c r="H22">
        <v>0</v>
      </c>
      <c r="I22">
        <v>0</v>
      </c>
      <c r="J22">
        <v>83.843999999999994</v>
      </c>
      <c r="K22">
        <v>683.13656200000003</v>
      </c>
      <c r="L22">
        <v>435.435</v>
      </c>
      <c r="M22">
        <v>92</v>
      </c>
      <c r="N22">
        <v>57.96</v>
      </c>
      <c r="O22">
        <v>123.66562500000001</v>
      </c>
      <c r="P22">
        <v>103.125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347.625</v>
      </c>
      <c r="V22">
        <v>19.112500000000001</v>
      </c>
      <c r="W22">
        <v>32.170999999999999</v>
      </c>
      <c r="X22">
        <v>147.515625</v>
      </c>
      <c r="Y22">
        <v>0</v>
      </c>
      <c r="Z22">
        <v>6.5208000000000004</v>
      </c>
      <c r="AA22">
        <v>0</v>
      </c>
      <c r="AB22">
        <v>9.3309999999999995</v>
      </c>
      <c r="AC22">
        <v>0</v>
      </c>
      <c r="AD22">
        <v>9.1149000000000004</v>
      </c>
      <c r="AE22">
        <v>49.436556000000003</v>
      </c>
      <c r="AF22">
        <v>8.8740000000000006</v>
      </c>
      <c r="AG22">
        <v>40.156799999999997</v>
      </c>
      <c r="AH22">
        <v>56.82</v>
      </c>
      <c r="AI22">
        <v>0</v>
      </c>
      <c r="AJ22">
        <v>0</v>
      </c>
      <c r="AK22">
        <v>26.014500000000002</v>
      </c>
      <c r="AL22">
        <v>40.088999999999999</v>
      </c>
      <c r="AM22">
        <v>0</v>
      </c>
      <c r="AN22">
        <v>0.82259000000000004</v>
      </c>
      <c r="AO22">
        <v>16.170000000000002</v>
      </c>
      <c r="AP22">
        <v>12.169499999999999</v>
      </c>
      <c r="AQ22">
        <v>0</v>
      </c>
      <c r="AR22">
        <v>8.8320000000000007</v>
      </c>
      <c r="AS22">
        <v>10.089</v>
      </c>
      <c r="AT22">
        <v>17.584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76.88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2708.3230640000006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65.16</v>
      </c>
      <c r="H23">
        <v>0</v>
      </c>
      <c r="I23">
        <v>0</v>
      </c>
      <c r="J23">
        <v>83.843999999999994</v>
      </c>
      <c r="K23">
        <v>683.13656200000003</v>
      </c>
      <c r="L23">
        <v>435.435</v>
      </c>
      <c r="M23">
        <v>92</v>
      </c>
      <c r="N23">
        <v>57.96</v>
      </c>
      <c r="O23">
        <v>123.66562500000001</v>
      </c>
      <c r="P23">
        <v>103.125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347.625</v>
      </c>
      <c r="V23">
        <v>19.112500000000001</v>
      </c>
      <c r="W23">
        <v>32.170999999999999</v>
      </c>
      <c r="X23">
        <v>147.515625</v>
      </c>
      <c r="Y23">
        <v>0</v>
      </c>
      <c r="Z23">
        <v>6.5208000000000004</v>
      </c>
      <c r="AA23">
        <v>0</v>
      </c>
      <c r="AB23">
        <v>9.3309999999999995</v>
      </c>
      <c r="AC23">
        <v>0</v>
      </c>
      <c r="AD23">
        <v>9.1149000000000004</v>
      </c>
      <c r="AE23">
        <v>49.436556000000003</v>
      </c>
      <c r="AF23">
        <v>8.8740000000000006</v>
      </c>
      <c r="AG23">
        <v>40.156799999999997</v>
      </c>
      <c r="AH23">
        <v>37.880000000000003</v>
      </c>
      <c r="AI23">
        <v>0</v>
      </c>
      <c r="AJ23">
        <v>0</v>
      </c>
      <c r="AK23">
        <v>26.014500000000002</v>
      </c>
      <c r="AL23">
        <v>40.088999999999999</v>
      </c>
      <c r="AM23">
        <v>0</v>
      </c>
      <c r="AN23">
        <v>0.82259000000000004</v>
      </c>
      <c r="AO23">
        <v>16.170000000000002</v>
      </c>
      <c r="AP23">
        <v>12.169499999999999</v>
      </c>
      <c r="AQ23">
        <v>0</v>
      </c>
      <c r="AR23">
        <v>8.8320000000000007</v>
      </c>
      <c r="AS23">
        <v>10.089</v>
      </c>
      <c r="AT23">
        <v>17.584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76.88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2689.3830640000006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65.16</v>
      </c>
      <c r="H24">
        <v>0</v>
      </c>
      <c r="I24">
        <v>0</v>
      </c>
      <c r="J24">
        <v>83.843999999999994</v>
      </c>
      <c r="K24">
        <v>683.13656200000003</v>
      </c>
      <c r="L24">
        <v>435.435</v>
      </c>
      <c r="M24">
        <v>92</v>
      </c>
      <c r="N24">
        <v>57.96</v>
      </c>
      <c r="O24">
        <v>123.66562500000001</v>
      </c>
      <c r="P24">
        <v>103.125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347.625</v>
      </c>
      <c r="V24">
        <v>19.112500000000001</v>
      </c>
      <c r="W24">
        <v>32.170999999999999</v>
      </c>
      <c r="X24">
        <v>147.515625</v>
      </c>
      <c r="Y24">
        <v>0</v>
      </c>
      <c r="Z24">
        <v>6.5208000000000004</v>
      </c>
      <c r="AA24">
        <v>0</v>
      </c>
      <c r="AB24">
        <v>9.3309999999999995</v>
      </c>
      <c r="AC24">
        <v>0</v>
      </c>
      <c r="AD24">
        <v>9.1149000000000004</v>
      </c>
      <c r="AE24">
        <v>49.436556000000003</v>
      </c>
      <c r="AF24">
        <v>8.8740000000000006</v>
      </c>
      <c r="AG24">
        <v>40.156799999999997</v>
      </c>
      <c r="AH24">
        <v>37.880000000000003</v>
      </c>
      <c r="AI24">
        <v>0</v>
      </c>
      <c r="AJ24">
        <v>0</v>
      </c>
      <c r="AK24">
        <v>26.014500000000002</v>
      </c>
      <c r="AL24">
        <v>40.088999999999999</v>
      </c>
      <c r="AM24">
        <v>0</v>
      </c>
      <c r="AN24">
        <v>0.82259000000000004</v>
      </c>
      <c r="AO24">
        <v>16.170000000000002</v>
      </c>
      <c r="AP24">
        <v>12.169499999999999</v>
      </c>
      <c r="AQ24">
        <v>0</v>
      </c>
      <c r="AR24">
        <v>8.8320000000000007</v>
      </c>
      <c r="AS24">
        <v>10.089</v>
      </c>
      <c r="AT24">
        <v>17.584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76.88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2689.3830640000006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65.16</v>
      </c>
      <c r="H25">
        <v>0</v>
      </c>
      <c r="I25">
        <v>0</v>
      </c>
      <c r="J25">
        <v>83.843999999999994</v>
      </c>
      <c r="K25">
        <v>683.13656200000003</v>
      </c>
      <c r="L25">
        <v>435.435</v>
      </c>
      <c r="M25">
        <v>92</v>
      </c>
      <c r="N25">
        <v>57.96</v>
      </c>
      <c r="O25">
        <v>123.66562500000001</v>
      </c>
      <c r="P25">
        <v>103.125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347.625</v>
      </c>
      <c r="V25">
        <v>19.112500000000001</v>
      </c>
      <c r="W25">
        <v>32.170999999999999</v>
      </c>
      <c r="X25">
        <v>147.515625</v>
      </c>
      <c r="Y25">
        <v>0</v>
      </c>
      <c r="Z25">
        <v>1.1000000000000001</v>
      </c>
      <c r="AA25">
        <v>0</v>
      </c>
      <c r="AB25">
        <v>9.3309999999999995</v>
      </c>
      <c r="AC25">
        <v>0</v>
      </c>
      <c r="AD25">
        <v>9.1149000000000004</v>
      </c>
      <c r="AE25">
        <v>49.436556000000003</v>
      </c>
      <c r="AF25">
        <v>8.8740000000000006</v>
      </c>
      <c r="AG25">
        <v>40.156799999999997</v>
      </c>
      <c r="AH25">
        <v>37.880000000000003</v>
      </c>
      <c r="AI25">
        <v>0</v>
      </c>
      <c r="AJ25">
        <v>0</v>
      </c>
      <c r="AK25">
        <v>26.014500000000002</v>
      </c>
      <c r="AL25">
        <v>40.088999999999999</v>
      </c>
      <c r="AM25">
        <v>0</v>
      </c>
      <c r="AN25">
        <v>0.82259000000000004</v>
      </c>
      <c r="AO25">
        <v>16.170000000000002</v>
      </c>
      <c r="AP25">
        <v>12.169499999999999</v>
      </c>
      <c r="AQ25">
        <v>0</v>
      </c>
      <c r="AR25">
        <v>8.8320000000000007</v>
      </c>
      <c r="AS25">
        <v>10.089</v>
      </c>
      <c r="AT25">
        <v>17.584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76.88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2683.9622640000007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65.16</v>
      </c>
      <c r="H26">
        <v>0</v>
      </c>
      <c r="I26">
        <v>0</v>
      </c>
      <c r="J26">
        <v>83.843999999999994</v>
      </c>
      <c r="K26">
        <v>683.13656200000003</v>
      </c>
      <c r="L26">
        <v>435.435</v>
      </c>
      <c r="M26">
        <v>92</v>
      </c>
      <c r="N26">
        <v>57.96</v>
      </c>
      <c r="O26">
        <v>123.66562500000001</v>
      </c>
      <c r="P26">
        <v>103.125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347.625</v>
      </c>
      <c r="V26">
        <v>19.112500000000001</v>
      </c>
      <c r="W26">
        <v>32.170999999999999</v>
      </c>
      <c r="X26">
        <v>147.515625</v>
      </c>
      <c r="Y26">
        <v>0</v>
      </c>
      <c r="Z26">
        <v>1.1000000000000001</v>
      </c>
      <c r="AA26">
        <v>0</v>
      </c>
      <c r="AB26">
        <v>9.3309999999999995</v>
      </c>
      <c r="AC26">
        <v>0</v>
      </c>
      <c r="AD26">
        <v>9.1149000000000004</v>
      </c>
      <c r="AE26">
        <v>49.436556000000003</v>
      </c>
      <c r="AF26">
        <v>8.8740000000000006</v>
      </c>
      <c r="AG26">
        <v>40.156799999999997</v>
      </c>
      <c r="AH26">
        <v>37.880000000000003</v>
      </c>
      <c r="AI26">
        <v>0</v>
      </c>
      <c r="AJ26">
        <v>0</v>
      </c>
      <c r="AK26">
        <v>26.014500000000002</v>
      </c>
      <c r="AL26">
        <v>40.088999999999999</v>
      </c>
      <c r="AM26">
        <v>0</v>
      </c>
      <c r="AN26">
        <v>0.82259000000000004</v>
      </c>
      <c r="AO26">
        <v>16.170000000000002</v>
      </c>
      <c r="AP26">
        <v>12.169499999999999</v>
      </c>
      <c r="AQ26">
        <v>15.12</v>
      </c>
      <c r="AR26">
        <v>8.8320000000000007</v>
      </c>
      <c r="AS26">
        <v>10.089</v>
      </c>
      <c r="AT26">
        <v>17.584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76.88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2699.0822640000006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64.617000000000004</v>
      </c>
      <c r="H27">
        <v>0</v>
      </c>
      <c r="I27">
        <v>0</v>
      </c>
      <c r="J27">
        <v>83.296000000000006</v>
      </c>
      <c r="K27">
        <v>683.13656200000003</v>
      </c>
      <c r="L27">
        <v>435.435</v>
      </c>
      <c r="M27">
        <v>92</v>
      </c>
      <c r="N27">
        <v>57.96</v>
      </c>
      <c r="O27">
        <v>123.66562500000001</v>
      </c>
      <c r="P27">
        <v>103.125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347.625</v>
      </c>
      <c r="V27">
        <v>19.109500000000001</v>
      </c>
      <c r="W27">
        <v>32.170999999999999</v>
      </c>
      <c r="X27">
        <v>147.515625</v>
      </c>
      <c r="Y27">
        <v>0</v>
      </c>
      <c r="Z27">
        <v>3.3</v>
      </c>
      <c r="AA27">
        <v>0</v>
      </c>
      <c r="AB27">
        <v>9.3309999999999995</v>
      </c>
      <c r="AC27">
        <v>9.6778399999999998</v>
      </c>
      <c r="AD27">
        <v>9.1149000000000004</v>
      </c>
      <c r="AE27">
        <v>49.436556000000003</v>
      </c>
      <c r="AF27">
        <v>8.8740000000000006</v>
      </c>
      <c r="AG27">
        <v>40.156799999999997</v>
      </c>
      <c r="AH27">
        <v>56.82</v>
      </c>
      <c r="AI27">
        <v>0</v>
      </c>
      <c r="AJ27">
        <v>0</v>
      </c>
      <c r="AK27">
        <v>26.014500000000002</v>
      </c>
      <c r="AL27">
        <v>40.088999999999999</v>
      </c>
      <c r="AM27">
        <v>0</v>
      </c>
      <c r="AN27">
        <v>0.82259000000000004</v>
      </c>
      <c r="AO27">
        <v>16.170000000000002</v>
      </c>
      <c r="AP27">
        <v>12.169499999999999</v>
      </c>
      <c r="AQ27">
        <v>31.122</v>
      </c>
      <c r="AR27">
        <v>48.576000000000001</v>
      </c>
      <c r="AS27">
        <v>10.089</v>
      </c>
      <c r="AT27">
        <v>17.584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76.88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2784.5521040000008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64.617000000000004</v>
      </c>
      <c r="H28">
        <v>0</v>
      </c>
      <c r="I28">
        <v>0</v>
      </c>
      <c r="J28">
        <v>83.296000000000006</v>
      </c>
      <c r="K28">
        <v>683.13656200000003</v>
      </c>
      <c r="L28">
        <v>435.435</v>
      </c>
      <c r="M28">
        <v>92</v>
      </c>
      <c r="N28">
        <v>57.96</v>
      </c>
      <c r="O28">
        <v>123.66562500000001</v>
      </c>
      <c r="P28">
        <v>103.125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347.625</v>
      </c>
      <c r="V28">
        <v>19.111499999999999</v>
      </c>
      <c r="W28">
        <v>32.170999999999999</v>
      </c>
      <c r="X28">
        <v>147.515625</v>
      </c>
      <c r="Y28">
        <v>0</v>
      </c>
      <c r="Z28">
        <v>19.5624</v>
      </c>
      <c r="AA28">
        <v>0</v>
      </c>
      <c r="AB28">
        <v>18.661999999999999</v>
      </c>
      <c r="AC28">
        <v>9.6778399999999998</v>
      </c>
      <c r="AD28">
        <v>9.1149000000000004</v>
      </c>
      <c r="AE28">
        <v>49.436556000000003</v>
      </c>
      <c r="AF28">
        <v>8.8740000000000006</v>
      </c>
      <c r="AG28">
        <v>40.156799999999997</v>
      </c>
      <c r="AH28">
        <v>85.23</v>
      </c>
      <c r="AI28">
        <v>0</v>
      </c>
      <c r="AJ28">
        <v>0</v>
      </c>
      <c r="AK28">
        <v>26.014500000000002</v>
      </c>
      <c r="AL28">
        <v>40.088999999999999</v>
      </c>
      <c r="AM28">
        <v>0</v>
      </c>
      <c r="AN28">
        <v>0.82259000000000004</v>
      </c>
      <c r="AO28">
        <v>16.170000000000002</v>
      </c>
      <c r="AP28">
        <v>12.169499999999999</v>
      </c>
      <c r="AQ28">
        <v>31.122</v>
      </c>
      <c r="AR28">
        <v>48.576000000000001</v>
      </c>
      <c r="AS28">
        <v>10.089</v>
      </c>
      <c r="AT28">
        <v>17.584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76.88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2838.5575039999999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64.617000000000004</v>
      </c>
      <c r="H29">
        <v>0</v>
      </c>
      <c r="I29">
        <v>0</v>
      </c>
      <c r="J29">
        <v>83.296000000000006</v>
      </c>
      <c r="K29">
        <v>683.13656200000003</v>
      </c>
      <c r="L29">
        <v>435.435</v>
      </c>
      <c r="M29">
        <v>92</v>
      </c>
      <c r="N29">
        <v>57.96</v>
      </c>
      <c r="O29">
        <v>123.66562500000001</v>
      </c>
      <c r="P29">
        <v>103.125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347.625</v>
      </c>
      <c r="V29">
        <v>19.109500000000001</v>
      </c>
      <c r="W29">
        <v>32.170999999999999</v>
      </c>
      <c r="X29">
        <v>147.515625</v>
      </c>
      <c r="Y29">
        <v>0</v>
      </c>
      <c r="Z29">
        <v>19.5624</v>
      </c>
      <c r="AA29">
        <v>13.983000000000001</v>
      </c>
      <c r="AB29">
        <v>18.661999999999999</v>
      </c>
      <c r="AC29">
        <v>9.6778399999999998</v>
      </c>
      <c r="AD29">
        <v>9.1149000000000004</v>
      </c>
      <c r="AE29">
        <v>49.436556000000003</v>
      </c>
      <c r="AF29">
        <v>8.8740000000000006</v>
      </c>
      <c r="AG29">
        <v>40.156799999999997</v>
      </c>
      <c r="AH29">
        <v>108.905</v>
      </c>
      <c r="AI29">
        <v>0</v>
      </c>
      <c r="AJ29">
        <v>0</v>
      </c>
      <c r="AK29">
        <v>26.014500000000002</v>
      </c>
      <c r="AL29">
        <v>40.088999999999999</v>
      </c>
      <c r="AM29">
        <v>0</v>
      </c>
      <c r="AN29">
        <v>0.82259000000000004</v>
      </c>
      <c r="AO29">
        <v>16.170000000000002</v>
      </c>
      <c r="AP29">
        <v>12.169499999999999</v>
      </c>
      <c r="AQ29">
        <v>31.122</v>
      </c>
      <c r="AR29">
        <v>14.352</v>
      </c>
      <c r="AS29">
        <v>10.089</v>
      </c>
      <c r="AT29">
        <v>17.584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76.88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2841.9895040000001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64.617000000000004</v>
      </c>
      <c r="H30">
        <v>0</v>
      </c>
      <c r="I30">
        <v>0</v>
      </c>
      <c r="J30">
        <v>83.296000000000006</v>
      </c>
      <c r="K30">
        <v>683.13656200000003</v>
      </c>
      <c r="L30">
        <v>435.435</v>
      </c>
      <c r="M30">
        <v>92</v>
      </c>
      <c r="N30">
        <v>57.96</v>
      </c>
      <c r="O30">
        <v>123.66562500000001</v>
      </c>
      <c r="P30">
        <v>103.125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347.625</v>
      </c>
      <c r="V30">
        <v>19.109500000000001</v>
      </c>
      <c r="W30">
        <v>32.170999999999999</v>
      </c>
      <c r="X30">
        <v>147.515625</v>
      </c>
      <c r="Y30">
        <v>0</v>
      </c>
      <c r="Z30">
        <v>19.5624</v>
      </c>
      <c r="AA30">
        <v>13.983000000000001</v>
      </c>
      <c r="AB30">
        <v>18.661999999999999</v>
      </c>
      <c r="AC30">
        <v>9.6778399999999998</v>
      </c>
      <c r="AD30">
        <v>9.1149000000000004</v>
      </c>
      <c r="AE30">
        <v>49.436556000000003</v>
      </c>
      <c r="AF30">
        <v>8.8740000000000006</v>
      </c>
      <c r="AG30">
        <v>40.156799999999997</v>
      </c>
      <c r="AH30">
        <v>108.905</v>
      </c>
      <c r="AI30">
        <v>0</v>
      </c>
      <c r="AJ30">
        <v>0</v>
      </c>
      <c r="AK30">
        <v>26.014500000000002</v>
      </c>
      <c r="AL30">
        <v>40.088999999999999</v>
      </c>
      <c r="AM30">
        <v>0</v>
      </c>
      <c r="AN30">
        <v>0.82259000000000004</v>
      </c>
      <c r="AO30">
        <v>16.170000000000002</v>
      </c>
      <c r="AP30">
        <v>12.169499999999999</v>
      </c>
      <c r="AQ30">
        <v>31.122</v>
      </c>
      <c r="AR30">
        <v>13.247999999999999</v>
      </c>
      <c r="AS30">
        <v>10.089</v>
      </c>
      <c r="AT30">
        <v>17.584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76.88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2840.8855040000003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64.617000000000004</v>
      </c>
      <c r="H31">
        <v>0</v>
      </c>
      <c r="I31">
        <v>0</v>
      </c>
      <c r="J31">
        <v>83.296000000000006</v>
      </c>
      <c r="K31">
        <v>683.13656200000003</v>
      </c>
      <c r="L31">
        <v>435.435</v>
      </c>
      <c r="M31">
        <v>92</v>
      </c>
      <c r="N31">
        <v>57.96</v>
      </c>
      <c r="O31">
        <v>123.66562500000001</v>
      </c>
      <c r="P31">
        <v>103.125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347.625</v>
      </c>
      <c r="V31">
        <v>19.109500000000001</v>
      </c>
      <c r="W31">
        <v>32.170999999999999</v>
      </c>
      <c r="X31">
        <v>147.515625</v>
      </c>
      <c r="Y31">
        <v>0</v>
      </c>
      <c r="Z31">
        <v>19.5624</v>
      </c>
      <c r="AA31">
        <v>28.045000000000002</v>
      </c>
      <c r="AB31">
        <v>18.661999999999999</v>
      </c>
      <c r="AC31">
        <v>9.6778399999999998</v>
      </c>
      <c r="AD31">
        <v>9.1149000000000004</v>
      </c>
      <c r="AE31">
        <v>49.436556000000003</v>
      </c>
      <c r="AF31">
        <v>8.8740000000000006</v>
      </c>
      <c r="AG31">
        <v>40.156799999999997</v>
      </c>
      <c r="AH31">
        <v>108.905</v>
      </c>
      <c r="AI31">
        <v>0</v>
      </c>
      <c r="AJ31">
        <v>0</v>
      </c>
      <c r="AK31">
        <v>26.014500000000002</v>
      </c>
      <c r="AL31">
        <v>40.088999999999999</v>
      </c>
      <c r="AM31">
        <v>0</v>
      </c>
      <c r="AN31">
        <v>0.82259000000000004</v>
      </c>
      <c r="AO31">
        <v>16.170000000000002</v>
      </c>
      <c r="AP31">
        <v>12.169499999999999</v>
      </c>
      <c r="AQ31">
        <v>15.561</v>
      </c>
      <c r="AR31">
        <v>13.247999999999999</v>
      </c>
      <c r="AS31">
        <v>10.089</v>
      </c>
      <c r="AT31">
        <v>17.584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76.88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2838.3365040000003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64.617000000000004</v>
      </c>
      <c r="H32">
        <v>0</v>
      </c>
      <c r="I32">
        <v>0</v>
      </c>
      <c r="J32">
        <v>83.296000000000006</v>
      </c>
      <c r="K32">
        <v>683.13656200000003</v>
      </c>
      <c r="L32">
        <v>435.435</v>
      </c>
      <c r="M32">
        <v>92</v>
      </c>
      <c r="N32">
        <v>57.96</v>
      </c>
      <c r="O32">
        <v>123.66562500000001</v>
      </c>
      <c r="P32">
        <v>103.125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347.625</v>
      </c>
      <c r="V32">
        <v>19.109500000000001</v>
      </c>
      <c r="W32">
        <v>32.170999999999999</v>
      </c>
      <c r="X32">
        <v>147.515625</v>
      </c>
      <c r="Y32">
        <v>0</v>
      </c>
      <c r="Z32">
        <v>6.5208000000000004</v>
      </c>
      <c r="AA32">
        <v>28.045000000000002</v>
      </c>
      <c r="AB32">
        <v>18.661999999999999</v>
      </c>
      <c r="AC32">
        <v>9.6778399999999998</v>
      </c>
      <c r="AD32">
        <v>9.1149000000000004</v>
      </c>
      <c r="AE32">
        <v>49.436556000000003</v>
      </c>
      <c r="AF32">
        <v>8.8740000000000006</v>
      </c>
      <c r="AG32">
        <v>40.156799999999997</v>
      </c>
      <c r="AH32">
        <v>108.905</v>
      </c>
      <c r="AI32">
        <v>0</v>
      </c>
      <c r="AJ32">
        <v>0</v>
      </c>
      <c r="AK32">
        <v>26.014500000000002</v>
      </c>
      <c r="AL32">
        <v>40.088999999999999</v>
      </c>
      <c r="AM32">
        <v>0</v>
      </c>
      <c r="AN32">
        <v>0.82259000000000004</v>
      </c>
      <c r="AO32">
        <v>16.170000000000002</v>
      </c>
      <c r="AP32">
        <v>12.169499999999999</v>
      </c>
      <c r="AQ32">
        <v>0</v>
      </c>
      <c r="AR32">
        <v>13.247999999999999</v>
      </c>
      <c r="AS32">
        <v>10.089</v>
      </c>
      <c r="AT32">
        <v>17.584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76.88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2809.7339040000002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64.617000000000004</v>
      </c>
      <c r="H33">
        <v>0</v>
      </c>
      <c r="I33">
        <v>0</v>
      </c>
      <c r="J33">
        <v>83.296000000000006</v>
      </c>
      <c r="K33">
        <v>683.13656200000003</v>
      </c>
      <c r="L33">
        <v>435.435</v>
      </c>
      <c r="M33">
        <v>92</v>
      </c>
      <c r="N33">
        <v>57.96</v>
      </c>
      <c r="O33">
        <v>123.66562500000001</v>
      </c>
      <c r="P33">
        <v>103.125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347.625</v>
      </c>
      <c r="V33">
        <v>19.111499999999999</v>
      </c>
      <c r="W33">
        <v>32.170999999999999</v>
      </c>
      <c r="X33">
        <v>147.515625</v>
      </c>
      <c r="Y33">
        <v>0</v>
      </c>
      <c r="Z33">
        <v>6.5208000000000004</v>
      </c>
      <c r="AA33">
        <v>28.045000000000002</v>
      </c>
      <c r="AB33">
        <v>18.661999999999999</v>
      </c>
      <c r="AC33">
        <v>9.6778399999999998</v>
      </c>
      <c r="AD33">
        <v>9.1149000000000004</v>
      </c>
      <c r="AE33">
        <v>49.436556000000003</v>
      </c>
      <c r="AF33">
        <v>8.8740000000000006</v>
      </c>
      <c r="AG33">
        <v>40.156799999999997</v>
      </c>
      <c r="AH33">
        <v>93.563599999999994</v>
      </c>
      <c r="AI33">
        <v>0</v>
      </c>
      <c r="AJ33">
        <v>0</v>
      </c>
      <c r="AK33">
        <v>26.014500000000002</v>
      </c>
      <c r="AL33">
        <v>40.088999999999999</v>
      </c>
      <c r="AM33">
        <v>0</v>
      </c>
      <c r="AN33">
        <v>0.82259000000000004</v>
      </c>
      <c r="AO33">
        <v>16.170000000000002</v>
      </c>
      <c r="AP33">
        <v>12.169499999999999</v>
      </c>
      <c r="AQ33">
        <v>0</v>
      </c>
      <c r="AR33">
        <v>15.456</v>
      </c>
      <c r="AS33">
        <v>10.089</v>
      </c>
      <c r="AT33">
        <v>17.584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76.88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2796.602504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64.617000000000004</v>
      </c>
      <c r="H34">
        <v>0</v>
      </c>
      <c r="I34">
        <v>0</v>
      </c>
      <c r="J34">
        <v>83.296000000000006</v>
      </c>
      <c r="K34">
        <v>683.13656200000003</v>
      </c>
      <c r="L34">
        <v>435.435</v>
      </c>
      <c r="M34">
        <v>92</v>
      </c>
      <c r="N34">
        <v>57.96</v>
      </c>
      <c r="O34">
        <v>123.66562500000001</v>
      </c>
      <c r="P34">
        <v>103.125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347.625</v>
      </c>
      <c r="V34">
        <v>19.112500000000001</v>
      </c>
      <c r="W34">
        <v>32.170999999999999</v>
      </c>
      <c r="X34">
        <v>147.515625</v>
      </c>
      <c r="Y34">
        <v>0</v>
      </c>
      <c r="Z34">
        <v>6.5208000000000004</v>
      </c>
      <c r="AA34">
        <v>28.045000000000002</v>
      </c>
      <c r="AB34">
        <v>18.661999999999999</v>
      </c>
      <c r="AC34">
        <v>9.6778399999999998</v>
      </c>
      <c r="AD34">
        <v>9.1149000000000004</v>
      </c>
      <c r="AE34">
        <v>49.436556000000003</v>
      </c>
      <c r="AF34">
        <v>8.8740000000000006</v>
      </c>
      <c r="AG34">
        <v>40.156799999999997</v>
      </c>
      <c r="AH34">
        <v>85.23</v>
      </c>
      <c r="AI34">
        <v>0</v>
      </c>
      <c r="AJ34">
        <v>0</v>
      </c>
      <c r="AK34">
        <v>26.014500000000002</v>
      </c>
      <c r="AL34">
        <v>40.088999999999999</v>
      </c>
      <c r="AM34">
        <v>0</v>
      </c>
      <c r="AN34">
        <v>0.82259000000000004</v>
      </c>
      <c r="AO34">
        <v>16.170000000000002</v>
      </c>
      <c r="AP34">
        <v>12.169499999999999</v>
      </c>
      <c r="AQ34">
        <v>0</v>
      </c>
      <c r="AR34">
        <v>15.456</v>
      </c>
      <c r="AS34">
        <v>10.089</v>
      </c>
      <c r="AT34">
        <v>17.584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76.88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2788.2699040000002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64.617000000000004</v>
      </c>
      <c r="H35">
        <v>0</v>
      </c>
      <c r="I35">
        <v>0</v>
      </c>
      <c r="J35">
        <v>83.296000000000006</v>
      </c>
      <c r="K35">
        <v>683.13656200000003</v>
      </c>
      <c r="L35">
        <v>435.435</v>
      </c>
      <c r="M35">
        <v>92</v>
      </c>
      <c r="N35">
        <v>57.96</v>
      </c>
      <c r="O35">
        <v>123.66562500000001</v>
      </c>
      <c r="P35">
        <v>103.125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347.625</v>
      </c>
      <c r="V35">
        <v>19.112500000000001</v>
      </c>
      <c r="W35">
        <v>32.170999999999999</v>
      </c>
      <c r="X35">
        <v>147.515625</v>
      </c>
      <c r="Y35">
        <v>0</v>
      </c>
      <c r="Z35">
        <v>6.5208000000000004</v>
      </c>
      <c r="AA35">
        <v>13.983000000000001</v>
      </c>
      <c r="AB35">
        <v>18.661999999999999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40.156799999999997</v>
      </c>
      <c r="AH35">
        <v>61.555</v>
      </c>
      <c r="AI35">
        <v>3.1825000000000001</v>
      </c>
      <c r="AJ35">
        <v>0</v>
      </c>
      <c r="AK35">
        <v>26.014500000000002</v>
      </c>
      <c r="AL35">
        <v>40.088999999999999</v>
      </c>
      <c r="AM35">
        <v>0</v>
      </c>
      <c r="AN35">
        <v>0.82259000000000004</v>
      </c>
      <c r="AO35">
        <v>16.170000000000002</v>
      </c>
      <c r="AP35">
        <v>12.169499999999999</v>
      </c>
      <c r="AQ35">
        <v>0</v>
      </c>
      <c r="AR35">
        <v>15.456</v>
      </c>
      <c r="AS35">
        <v>10.089</v>
      </c>
      <c r="AT35">
        <v>17.584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76.88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2744.0375640000002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64.617000000000004</v>
      </c>
      <c r="H36">
        <v>0</v>
      </c>
      <c r="I36">
        <v>0</v>
      </c>
      <c r="J36">
        <v>83.296000000000006</v>
      </c>
      <c r="K36">
        <v>683.13656200000003</v>
      </c>
      <c r="L36">
        <v>435.435</v>
      </c>
      <c r="M36">
        <v>92</v>
      </c>
      <c r="N36">
        <v>57.96</v>
      </c>
      <c r="O36">
        <v>123.66562500000001</v>
      </c>
      <c r="P36">
        <v>103.125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347.625</v>
      </c>
      <c r="V36">
        <v>19.112500000000001</v>
      </c>
      <c r="W36">
        <v>32.170999999999999</v>
      </c>
      <c r="X36">
        <v>147.515625</v>
      </c>
      <c r="Y36">
        <v>0</v>
      </c>
      <c r="Z36">
        <v>6.5208000000000004</v>
      </c>
      <c r="AA36">
        <v>0</v>
      </c>
      <c r="AB36">
        <v>18.661999999999999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40.156799999999997</v>
      </c>
      <c r="AH36">
        <v>45.456000000000003</v>
      </c>
      <c r="AI36">
        <v>11.457000000000001</v>
      </c>
      <c r="AJ36">
        <v>0</v>
      </c>
      <c r="AK36">
        <v>26.014500000000002</v>
      </c>
      <c r="AL36">
        <v>40.088999999999999</v>
      </c>
      <c r="AM36">
        <v>0</v>
      </c>
      <c r="AN36">
        <v>0.82259000000000004</v>
      </c>
      <c r="AO36">
        <v>16.170000000000002</v>
      </c>
      <c r="AP36">
        <v>12.169499999999999</v>
      </c>
      <c r="AQ36">
        <v>0</v>
      </c>
      <c r="AR36">
        <v>13.247999999999999</v>
      </c>
      <c r="AS36">
        <v>12.1068</v>
      </c>
      <c r="AT36">
        <v>17.584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76.88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2722.0398640000003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64.617000000000004</v>
      </c>
      <c r="H37">
        <v>0</v>
      </c>
      <c r="I37">
        <v>0</v>
      </c>
      <c r="J37">
        <v>83.296000000000006</v>
      </c>
      <c r="K37">
        <v>683.13656200000003</v>
      </c>
      <c r="L37">
        <v>435.435</v>
      </c>
      <c r="M37">
        <v>92</v>
      </c>
      <c r="N37">
        <v>57.96</v>
      </c>
      <c r="O37">
        <v>123.66562500000001</v>
      </c>
      <c r="P37">
        <v>103.125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347.625</v>
      </c>
      <c r="V37">
        <v>19.112500000000001</v>
      </c>
      <c r="W37">
        <v>32.170999999999999</v>
      </c>
      <c r="X37">
        <v>147.515625</v>
      </c>
      <c r="Y37">
        <v>0</v>
      </c>
      <c r="Z37">
        <v>6.5208000000000004</v>
      </c>
      <c r="AA37">
        <v>0</v>
      </c>
      <c r="AB37">
        <v>9.3309999999999995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40.156799999999997</v>
      </c>
      <c r="AH37">
        <v>45.456000000000003</v>
      </c>
      <c r="AI37">
        <v>49.051236000000003</v>
      </c>
      <c r="AJ37">
        <v>0</v>
      </c>
      <c r="AK37">
        <v>26.014500000000002</v>
      </c>
      <c r="AL37">
        <v>40.088999999999999</v>
      </c>
      <c r="AM37">
        <v>0</v>
      </c>
      <c r="AN37">
        <v>0.82259000000000004</v>
      </c>
      <c r="AO37">
        <v>16.170000000000002</v>
      </c>
      <c r="AP37">
        <v>12.169499999999999</v>
      </c>
      <c r="AQ37">
        <v>0</v>
      </c>
      <c r="AR37">
        <v>13.247999999999999</v>
      </c>
      <c r="AS37">
        <v>31.897382</v>
      </c>
      <c r="AT37">
        <v>17.584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76.88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2770.0936820000006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64.617000000000004</v>
      </c>
      <c r="H38">
        <v>0</v>
      </c>
      <c r="I38">
        <v>0</v>
      </c>
      <c r="J38">
        <v>83.296000000000006</v>
      </c>
      <c r="K38">
        <v>683.13656200000003</v>
      </c>
      <c r="L38">
        <v>435.435</v>
      </c>
      <c r="M38">
        <v>92</v>
      </c>
      <c r="N38">
        <v>57.96</v>
      </c>
      <c r="O38">
        <v>123.66562500000001</v>
      </c>
      <c r="P38">
        <v>103.125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347.625</v>
      </c>
      <c r="V38">
        <v>19.112500000000001</v>
      </c>
      <c r="W38">
        <v>32.170999999999999</v>
      </c>
      <c r="X38">
        <v>147.515625</v>
      </c>
      <c r="Y38">
        <v>0</v>
      </c>
      <c r="Z38">
        <v>6.5208000000000004</v>
      </c>
      <c r="AA38">
        <v>0</v>
      </c>
      <c r="AB38">
        <v>9.3309999999999995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40.156799999999997</v>
      </c>
      <c r="AH38">
        <v>45.456000000000003</v>
      </c>
      <c r="AI38">
        <v>49.051236000000003</v>
      </c>
      <c r="AJ38">
        <v>0</v>
      </c>
      <c r="AK38">
        <v>26.014500000000002</v>
      </c>
      <c r="AL38">
        <v>40.088999999999999</v>
      </c>
      <c r="AM38">
        <v>0</v>
      </c>
      <c r="AN38">
        <v>0.82259000000000004</v>
      </c>
      <c r="AO38">
        <v>16.170000000000002</v>
      </c>
      <c r="AP38">
        <v>12.169499999999999</v>
      </c>
      <c r="AQ38">
        <v>0</v>
      </c>
      <c r="AR38">
        <v>48.576000000000001</v>
      </c>
      <c r="AS38">
        <v>31.897382</v>
      </c>
      <c r="AT38">
        <v>17.584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76.88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2805.4216820000006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64.617000000000004</v>
      </c>
      <c r="H39">
        <v>0</v>
      </c>
      <c r="I39">
        <v>0</v>
      </c>
      <c r="J39">
        <v>82.748000000000005</v>
      </c>
      <c r="K39">
        <v>683.13656200000003</v>
      </c>
      <c r="L39">
        <v>435.435</v>
      </c>
      <c r="M39">
        <v>92</v>
      </c>
      <c r="N39">
        <v>57.96</v>
      </c>
      <c r="O39">
        <v>123.66562500000001</v>
      </c>
      <c r="P39">
        <v>103.125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347.625</v>
      </c>
      <c r="V39">
        <v>19.112500000000001</v>
      </c>
      <c r="W39">
        <v>32.170999999999999</v>
      </c>
      <c r="X39">
        <v>147.515625</v>
      </c>
      <c r="Y39">
        <v>0</v>
      </c>
      <c r="Z39">
        <v>6.5208000000000004</v>
      </c>
      <c r="AA39">
        <v>0</v>
      </c>
      <c r="AB39">
        <v>9.3309999999999995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40.156799999999997</v>
      </c>
      <c r="AH39">
        <v>45.456000000000003</v>
      </c>
      <c r="AI39">
        <v>49.051236000000003</v>
      </c>
      <c r="AJ39">
        <v>0</v>
      </c>
      <c r="AK39">
        <v>26.014500000000002</v>
      </c>
      <c r="AL39">
        <v>40.088999999999999</v>
      </c>
      <c r="AM39">
        <v>0</v>
      </c>
      <c r="AN39">
        <v>0.82259000000000004</v>
      </c>
      <c r="AO39">
        <v>16.170000000000002</v>
      </c>
      <c r="AP39">
        <v>12.169499999999999</v>
      </c>
      <c r="AQ39">
        <v>0</v>
      </c>
      <c r="AR39">
        <v>48.576000000000001</v>
      </c>
      <c r="AS39">
        <v>31.897382</v>
      </c>
      <c r="AT39">
        <v>17.584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76.88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2803.8236820000006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64.617000000000004</v>
      </c>
      <c r="H40">
        <v>0</v>
      </c>
      <c r="I40">
        <v>0</v>
      </c>
      <c r="J40">
        <v>82.748000000000005</v>
      </c>
      <c r="K40">
        <v>683.13656200000003</v>
      </c>
      <c r="L40">
        <v>435.435</v>
      </c>
      <c r="M40">
        <v>92</v>
      </c>
      <c r="N40">
        <v>57.96</v>
      </c>
      <c r="O40">
        <v>123.66562500000001</v>
      </c>
      <c r="P40">
        <v>103.125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347.625</v>
      </c>
      <c r="V40">
        <v>19.112500000000001</v>
      </c>
      <c r="W40">
        <v>32.170999999999999</v>
      </c>
      <c r="X40">
        <v>147.515625</v>
      </c>
      <c r="Y40">
        <v>0</v>
      </c>
      <c r="Z40">
        <v>6.5208000000000004</v>
      </c>
      <c r="AA40">
        <v>0</v>
      </c>
      <c r="AB40">
        <v>9.3309999999999995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40.156799999999997</v>
      </c>
      <c r="AH40">
        <v>45.456000000000003</v>
      </c>
      <c r="AI40">
        <v>49.051236000000003</v>
      </c>
      <c r="AJ40">
        <v>0</v>
      </c>
      <c r="AK40">
        <v>26.014500000000002</v>
      </c>
      <c r="AL40">
        <v>40.088999999999999</v>
      </c>
      <c r="AM40">
        <v>0</v>
      </c>
      <c r="AN40">
        <v>0.82259000000000004</v>
      </c>
      <c r="AO40">
        <v>16.170000000000002</v>
      </c>
      <c r="AP40">
        <v>12.169499999999999</v>
      </c>
      <c r="AQ40">
        <v>0</v>
      </c>
      <c r="AR40">
        <v>14.352</v>
      </c>
      <c r="AS40">
        <v>31.897382</v>
      </c>
      <c r="AT40">
        <v>17.584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76.88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2769.5996820000005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64.617000000000004</v>
      </c>
      <c r="H41">
        <v>0</v>
      </c>
      <c r="I41">
        <v>0</v>
      </c>
      <c r="J41">
        <v>82.748000000000005</v>
      </c>
      <c r="K41">
        <v>683.13656200000003</v>
      </c>
      <c r="L41">
        <v>435.435</v>
      </c>
      <c r="M41">
        <v>92</v>
      </c>
      <c r="N41">
        <v>57.96</v>
      </c>
      <c r="O41">
        <v>123.66562500000001</v>
      </c>
      <c r="P41">
        <v>103.125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347.625</v>
      </c>
      <c r="V41">
        <v>19.112500000000001</v>
      </c>
      <c r="W41">
        <v>32.170999999999999</v>
      </c>
      <c r="X41">
        <v>147.515625</v>
      </c>
      <c r="Y41">
        <v>0</v>
      </c>
      <c r="Z41">
        <v>6.5208000000000004</v>
      </c>
      <c r="AA41">
        <v>0</v>
      </c>
      <c r="AB41">
        <v>9.3309999999999995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40.156799999999997</v>
      </c>
      <c r="AH41">
        <v>45.456000000000003</v>
      </c>
      <c r="AI41">
        <v>49.051236000000003</v>
      </c>
      <c r="AJ41">
        <v>0</v>
      </c>
      <c r="AK41">
        <v>26.014500000000002</v>
      </c>
      <c r="AL41">
        <v>40.088999999999999</v>
      </c>
      <c r="AM41">
        <v>0</v>
      </c>
      <c r="AN41">
        <v>0.82259000000000004</v>
      </c>
      <c r="AO41">
        <v>16.170000000000002</v>
      </c>
      <c r="AP41">
        <v>12.169499999999999</v>
      </c>
      <c r="AQ41">
        <v>0</v>
      </c>
      <c r="AR41">
        <v>13.247999999999999</v>
      </c>
      <c r="AS41">
        <v>31.897382</v>
      </c>
      <c r="AT41">
        <v>17.584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76.88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2768.4956820000007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64.617000000000004</v>
      </c>
      <c r="H42">
        <v>0</v>
      </c>
      <c r="I42">
        <v>0</v>
      </c>
      <c r="J42">
        <v>82.748000000000005</v>
      </c>
      <c r="K42">
        <v>683.13656200000003</v>
      </c>
      <c r="L42">
        <v>435.435</v>
      </c>
      <c r="M42">
        <v>92</v>
      </c>
      <c r="N42">
        <v>57.96</v>
      </c>
      <c r="O42">
        <v>123.66562500000001</v>
      </c>
      <c r="P42">
        <v>103.125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347.625</v>
      </c>
      <c r="V42">
        <v>19.112500000000001</v>
      </c>
      <c r="W42">
        <v>32.170999999999999</v>
      </c>
      <c r="X42">
        <v>147.515625</v>
      </c>
      <c r="Y42">
        <v>0</v>
      </c>
      <c r="Z42">
        <v>6.5208000000000004</v>
      </c>
      <c r="AA42">
        <v>0</v>
      </c>
      <c r="AB42">
        <v>9.3309999999999995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40.156799999999997</v>
      </c>
      <c r="AH42">
        <v>45.456000000000003</v>
      </c>
      <c r="AI42">
        <v>32.700823999999997</v>
      </c>
      <c r="AJ42">
        <v>0</v>
      </c>
      <c r="AK42">
        <v>26.014500000000002</v>
      </c>
      <c r="AL42">
        <v>40.088999999999999</v>
      </c>
      <c r="AM42">
        <v>0</v>
      </c>
      <c r="AN42">
        <v>0.82259000000000004</v>
      </c>
      <c r="AO42">
        <v>16.170000000000002</v>
      </c>
      <c r="AP42">
        <v>12.169499999999999</v>
      </c>
      <c r="AQ42">
        <v>0</v>
      </c>
      <c r="AR42">
        <v>13.247999999999999</v>
      </c>
      <c r="AS42">
        <v>31.897382</v>
      </c>
      <c r="AT42">
        <v>17.584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76.88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2752.1452700000009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82.748000000000005</v>
      </c>
      <c r="K43">
        <v>683.13656200000003</v>
      </c>
      <c r="L43">
        <v>435.435</v>
      </c>
      <c r="M43">
        <v>92</v>
      </c>
      <c r="N43">
        <v>57.96</v>
      </c>
      <c r="O43">
        <v>123.66562500000001</v>
      </c>
      <c r="P43">
        <v>103.125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347.625</v>
      </c>
      <c r="V43">
        <v>19.112500000000001</v>
      </c>
      <c r="W43">
        <v>32.170999999999999</v>
      </c>
      <c r="X43">
        <v>147.515625</v>
      </c>
      <c r="Y43">
        <v>0</v>
      </c>
      <c r="Z43">
        <v>6.5208000000000004</v>
      </c>
      <c r="AA43">
        <v>0</v>
      </c>
      <c r="AB43">
        <v>9.3309999999999995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40.156799999999997</v>
      </c>
      <c r="AH43">
        <v>45.456000000000003</v>
      </c>
      <c r="AI43">
        <v>5.0919999999999996</v>
      </c>
      <c r="AJ43">
        <v>0</v>
      </c>
      <c r="AK43">
        <v>26.014500000000002</v>
      </c>
      <c r="AL43">
        <v>24.402000000000001</v>
      </c>
      <c r="AM43">
        <v>0</v>
      </c>
      <c r="AN43">
        <v>0.82259000000000004</v>
      </c>
      <c r="AO43">
        <v>14.7</v>
      </c>
      <c r="AP43">
        <v>12.169499999999999</v>
      </c>
      <c r="AQ43">
        <v>0</v>
      </c>
      <c r="AR43">
        <v>13.247999999999999</v>
      </c>
      <c r="AS43">
        <v>12.1068</v>
      </c>
      <c r="AT43">
        <v>17.584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76.88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2687.0458640000006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82.748000000000005</v>
      </c>
      <c r="K44">
        <v>683.13656200000003</v>
      </c>
      <c r="L44">
        <v>435.435</v>
      </c>
      <c r="M44">
        <v>92</v>
      </c>
      <c r="N44">
        <v>57.96</v>
      </c>
      <c r="O44">
        <v>123.66562500000001</v>
      </c>
      <c r="P44">
        <v>103.125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347.625</v>
      </c>
      <c r="V44">
        <v>19.112500000000001</v>
      </c>
      <c r="W44">
        <v>32.170999999999999</v>
      </c>
      <c r="X44">
        <v>147.515625</v>
      </c>
      <c r="Y44">
        <v>0</v>
      </c>
      <c r="Z44">
        <v>6.5208000000000004</v>
      </c>
      <c r="AA44">
        <v>0</v>
      </c>
      <c r="AB44">
        <v>9.3309999999999995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40.156799999999997</v>
      </c>
      <c r="AH44">
        <v>45.456000000000003</v>
      </c>
      <c r="AI44">
        <v>3.1825000000000001</v>
      </c>
      <c r="AJ44">
        <v>0</v>
      </c>
      <c r="AK44">
        <v>26.014500000000002</v>
      </c>
      <c r="AL44">
        <v>24.402000000000001</v>
      </c>
      <c r="AM44">
        <v>0</v>
      </c>
      <c r="AN44">
        <v>0.82259000000000004</v>
      </c>
      <c r="AO44">
        <v>14.7</v>
      </c>
      <c r="AP44">
        <v>12.169499999999999</v>
      </c>
      <c r="AQ44">
        <v>0</v>
      </c>
      <c r="AR44">
        <v>13.247999999999999</v>
      </c>
      <c r="AS44">
        <v>10.7616</v>
      </c>
      <c r="AT44">
        <v>17.584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76.88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2683.7911640000002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82.748000000000005</v>
      </c>
      <c r="K45">
        <v>683.13656200000003</v>
      </c>
      <c r="L45">
        <v>435.435</v>
      </c>
      <c r="M45">
        <v>92</v>
      </c>
      <c r="N45">
        <v>57.96</v>
      </c>
      <c r="O45">
        <v>123.66562500000001</v>
      </c>
      <c r="P45">
        <v>103.125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347.625</v>
      </c>
      <c r="V45">
        <v>19.112500000000001</v>
      </c>
      <c r="W45">
        <v>32.170999999999999</v>
      </c>
      <c r="X45">
        <v>147.515625</v>
      </c>
      <c r="Y45">
        <v>0</v>
      </c>
      <c r="Z45">
        <v>6.5208000000000004</v>
      </c>
      <c r="AA45">
        <v>0</v>
      </c>
      <c r="AB45">
        <v>9.3309999999999995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40.156799999999997</v>
      </c>
      <c r="AH45">
        <v>45.456000000000003</v>
      </c>
      <c r="AI45">
        <v>0</v>
      </c>
      <c r="AJ45">
        <v>0</v>
      </c>
      <c r="AK45">
        <v>26.014500000000002</v>
      </c>
      <c r="AL45">
        <v>24.402000000000001</v>
      </c>
      <c r="AM45">
        <v>0</v>
      </c>
      <c r="AN45">
        <v>0.82259000000000004</v>
      </c>
      <c r="AO45">
        <v>14.7</v>
      </c>
      <c r="AP45">
        <v>12.169499999999999</v>
      </c>
      <c r="AQ45">
        <v>0</v>
      </c>
      <c r="AR45">
        <v>13.247999999999999</v>
      </c>
      <c r="AS45">
        <v>10.7616</v>
      </c>
      <c r="AT45">
        <v>17.584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2680.6086640000003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82.748000000000005</v>
      </c>
      <c r="K46">
        <v>683.13656200000003</v>
      </c>
      <c r="L46">
        <v>435.435</v>
      </c>
      <c r="M46">
        <v>92</v>
      </c>
      <c r="N46">
        <v>57.96</v>
      </c>
      <c r="O46">
        <v>123.66562500000001</v>
      </c>
      <c r="P46">
        <v>103.125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347.625</v>
      </c>
      <c r="V46">
        <v>19.112500000000001</v>
      </c>
      <c r="W46">
        <v>32.170999999999999</v>
      </c>
      <c r="X46">
        <v>147.515625</v>
      </c>
      <c r="Y46">
        <v>0</v>
      </c>
      <c r="Z46">
        <v>0</v>
      </c>
      <c r="AA46">
        <v>0</v>
      </c>
      <c r="AB46">
        <v>9.3309999999999995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40.156799999999997</v>
      </c>
      <c r="AH46">
        <v>45.456000000000003</v>
      </c>
      <c r="AI46">
        <v>0</v>
      </c>
      <c r="AJ46">
        <v>0</v>
      </c>
      <c r="AK46">
        <v>26.014500000000002</v>
      </c>
      <c r="AL46">
        <v>24.402000000000001</v>
      </c>
      <c r="AM46">
        <v>0</v>
      </c>
      <c r="AN46">
        <v>0.82259000000000004</v>
      </c>
      <c r="AO46">
        <v>14.7</v>
      </c>
      <c r="AP46">
        <v>12.169499999999999</v>
      </c>
      <c r="AQ46">
        <v>0</v>
      </c>
      <c r="AR46">
        <v>15.456</v>
      </c>
      <c r="AS46">
        <v>10.7616</v>
      </c>
      <c r="AT46">
        <v>17.584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2676.2958640000006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63.530999999999999</v>
      </c>
      <c r="H47">
        <v>0</v>
      </c>
      <c r="I47">
        <v>0</v>
      </c>
      <c r="J47">
        <v>82.748000000000005</v>
      </c>
      <c r="K47">
        <v>683.13656200000003</v>
      </c>
      <c r="L47">
        <v>435.435</v>
      </c>
      <c r="M47">
        <v>92</v>
      </c>
      <c r="N47">
        <v>57.96</v>
      </c>
      <c r="O47">
        <v>123.66562500000001</v>
      </c>
      <c r="P47">
        <v>103.125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347.625</v>
      </c>
      <c r="V47">
        <v>19.112500000000001</v>
      </c>
      <c r="W47">
        <v>32.170999999999999</v>
      </c>
      <c r="X47">
        <v>147.515625</v>
      </c>
      <c r="Y47">
        <v>0</v>
      </c>
      <c r="Z47">
        <v>0</v>
      </c>
      <c r="AA47">
        <v>0</v>
      </c>
      <c r="AB47">
        <v>9.3309999999999995</v>
      </c>
      <c r="AC47">
        <v>0</v>
      </c>
      <c r="AD47">
        <v>9.1149000000000004</v>
      </c>
      <c r="AE47">
        <v>49.436556000000003</v>
      </c>
      <c r="AF47">
        <v>8.8740000000000006</v>
      </c>
      <c r="AG47">
        <v>40.156799999999997</v>
      </c>
      <c r="AH47">
        <v>45.456000000000003</v>
      </c>
      <c r="AI47">
        <v>0</v>
      </c>
      <c r="AJ47">
        <v>0</v>
      </c>
      <c r="AK47">
        <v>26.014500000000002</v>
      </c>
      <c r="AL47">
        <v>24.402000000000001</v>
      </c>
      <c r="AM47">
        <v>0</v>
      </c>
      <c r="AN47">
        <v>0.82259000000000004</v>
      </c>
      <c r="AO47">
        <v>19.11</v>
      </c>
      <c r="AP47">
        <v>12.169499999999999</v>
      </c>
      <c r="AQ47">
        <v>0</v>
      </c>
      <c r="AR47">
        <v>15.456</v>
      </c>
      <c r="AS47">
        <v>10.7616</v>
      </c>
      <c r="AT47">
        <v>17.584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2679.1128640000011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63.530999999999999</v>
      </c>
      <c r="H48">
        <v>0</v>
      </c>
      <c r="I48">
        <v>0</v>
      </c>
      <c r="J48">
        <v>82.748000000000005</v>
      </c>
      <c r="K48">
        <v>683.13656200000003</v>
      </c>
      <c r="L48">
        <v>435.435</v>
      </c>
      <c r="M48">
        <v>92</v>
      </c>
      <c r="N48">
        <v>57.96</v>
      </c>
      <c r="O48">
        <v>123.66562500000001</v>
      </c>
      <c r="P48">
        <v>103.125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347.625</v>
      </c>
      <c r="V48">
        <v>19.112500000000001</v>
      </c>
      <c r="W48">
        <v>32.170999999999999</v>
      </c>
      <c r="X48">
        <v>147.515625</v>
      </c>
      <c r="Y48">
        <v>0</v>
      </c>
      <c r="Z48">
        <v>0</v>
      </c>
      <c r="AA48">
        <v>0</v>
      </c>
      <c r="AB48">
        <v>9.3309999999999995</v>
      </c>
      <c r="AC48">
        <v>0</v>
      </c>
      <c r="AD48">
        <v>9.1149000000000004</v>
      </c>
      <c r="AE48">
        <v>49.436556000000003</v>
      </c>
      <c r="AF48">
        <v>8.8740000000000006</v>
      </c>
      <c r="AG48">
        <v>40.156799999999997</v>
      </c>
      <c r="AH48">
        <v>45.456000000000003</v>
      </c>
      <c r="AI48">
        <v>0</v>
      </c>
      <c r="AJ48">
        <v>0</v>
      </c>
      <c r="AK48">
        <v>26.014500000000002</v>
      </c>
      <c r="AL48">
        <v>24.402000000000001</v>
      </c>
      <c r="AM48">
        <v>0</v>
      </c>
      <c r="AN48">
        <v>0.82259000000000004</v>
      </c>
      <c r="AO48">
        <v>19.11</v>
      </c>
      <c r="AP48">
        <v>12.169499999999999</v>
      </c>
      <c r="AQ48">
        <v>0</v>
      </c>
      <c r="AR48">
        <v>15.456</v>
      </c>
      <c r="AS48">
        <v>10.7616</v>
      </c>
      <c r="AT48">
        <v>17.584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2679.1128640000011</v>
      </c>
    </row>
    <row r="49" spans="1:117">
      <c r="A49" t="s">
        <v>91</v>
      </c>
      <c r="B49">
        <v>0</v>
      </c>
      <c r="C49">
        <v>0</v>
      </c>
      <c r="D49">
        <v>36.75</v>
      </c>
      <c r="E49">
        <v>0</v>
      </c>
      <c r="F49">
        <v>0</v>
      </c>
      <c r="G49">
        <v>63.530999999999999</v>
      </c>
      <c r="H49">
        <v>0</v>
      </c>
      <c r="I49">
        <v>0</v>
      </c>
      <c r="J49">
        <v>82.748000000000005</v>
      </c>
      <c r="K49">
        <v>683.13656200000003</v>
      </c>
      <c r="L49">
        <v>435.435</v>
      </c>
      <c r="M49">
        <v>92</v>
      </c>
      <c r="N49">
        <v>57.96</v>
      </c>
      <c r="O49">
        <v>123.66562500000001</v>
      </c>
      <c r="P49">
        <v>103.125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347.625</v>
      </c>
      <c r="V49">
        <v>19.112500000000001</v>
      </c>
      <c r="W49">
        <v>32.170999999999999</v>
      </c>
      <c r="X49">
        <v>147.515625</v>
      </c>
      <c r="Y49">
        <v>0</v>
      </c>
      <c r="Z49">
        <v>0</v>
      </c>
      <c r="AA49">
        <v>0</v>
      </c>
      <c r="AB49">
        <v>9.3309999999999995</v>
      </c>
      <c r="AC49">
        <v>0</v>
      </c>
      <c r="AD49">
        <v>9.1149000000000004</v>
      </c>
      <c r="AE49">
        <v>49.436556000000003</v>
      </c>
      <c r="AF49">
        <v>8.8740000000000006</v>
      </c>
      <c r="AG49">
        <v>40.156799999999997</v>
      </c>
      <c r="AH49">
        <v>45.456000000000003</v>
      </c>
      <c r="AI49">
        <v>0</v>
      </c>
      <c r="AJ49">
        <v>0</v>
      </c>
      <c r="AK49">
        <v>26.014500000000002</v>
      </c>
      <c r="AL49">
        <v>79.376220000000004</v>
      </c>
      <c r="AM49">
        <v>0</v>
      </c>
      <c r="AN49">
        <v>0.82259000000000004</v>
      </c>
      <c r="AO49">
        <v>19.11</v>
      </c>
      <c r="AP49">
        <v>12.169499999999999</v>
      </c>
      <c r="AQ49">
        <v>0</v>
      </c>
      <c r="AR49">
        <v>48.576000000000001</v>
      </c>
      <c r="AS49">
        <v>10.7616</v>
      </c>
      <c r="AT49">
        <v>17.584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2767.207084000001</v>
      </c>
    </row>
    <row r="50" spans="1:117">
      <c r="A50" t="s">
        <v>92</v>
      </c>
      <c r="B50">
        <v>0</v>
      </c>
      <c r="C50">
        <v>0</v>
      </c>
      <c r="D50">
        <v>36.75</v>
      </c>
      <c r="E50">
        <v>0</v>
      </c>
      <c r="F50">
        <v>0</v>
      </c>
      <c r="G50">
        <v>63.530999999999999</v>
      </c>
      <c r="H50">
        <v>0</v>
      </c>
      <c r="I50">
        <v>0</v>
      </c>
      <c r="J50">
        <v>82.748000000000005</v>
      </c>
      <c r="K50">
        <v>683.13656200000003</v>
      </c>
      <c r="L50">
        <v>435.435</v>
      </c>
      <c r="M50">
        <v>92</v>
      </c>
      <c r="N50">
        <v>57.96</v>
      </c>
      <c r="O50">
        <v>123.66562500000001</v>
      </c>
      <c r="P50">
        <v>103.125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347.625</v>
      </c>
      <c r="V50">
        <v>19.112500000000001</v>
      </c>
      <c r="W50">
        <v>32.170999999999999</v>
      </c>
      <c r="X50">
        <v>147.515625</v>
      </c>
      <c r="Y50">
        <v>0</v>
      </c>
      <c r="Z50">
        <v>0</v>
      </c>
      <c r="AA50">
        <v>0</v>
      </c>
      <c r="AB50">
        <v>9.3309999999999995</v>
      </c>
      <c r="AC50">
        <v>0</v>
      </c>
      <c r="AD50">
        <v>9.1149000000000004</v>
      </c>
      <c r="AE50">
        <v>49.436556000000003</v>
      </c>
      <c r="AF50">
        <v>8.8740000000000006</v>
      </c>
      <c r="AG50">
        <v>40.156799999999997</v>
      </c>
      <c r="AH50">
        <v>45.456000000000003</v>
      </c>
      <c r="AI50">
        <v>0</v>
      </c>
      <c r="AJ50">
        <v>0</v>
      </c>
      <c r="AK50">
        <v>26.014500000000002</v>
      </c>
      <c r="AL50">
        <v>79.376220000000004</v>
      </c>
      <c r="AM50">
        <v>0</v>
      </c>
      <c r="AN50">
        <v>0.82259000000000004</v>
      </c>
      <c r="AO50">
        <v>19.11</v>
      </c>
      <c r="AP50">
        <v>12.169499999999999</v>
      </c>
      <c r="AQ50">
        <v>0</v>
      </c>
      <c r="AR50">
        <v>48.576000000000001</v>
      </c>
      <c r="AS50">
        <v>10.7616</v>
      </c>
      <c r="AT50">
        <v>17.584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2767.207084000001</v>
      </c>
    </row>
    <row r="51" spans="1:117">
      <c r="A51" t="s">
        <v>93</v>
      </c>
      <c r="B51">
        <v>0</v>
      </c>
      <c r="C51">
        <v>0</v>
      </c>
      <c r="D51">
        <v>36.75</v>
      </c>
      <c r="E51">
        <v>0</v>
      </c>
      <c r="F51">
        <v>0</v>
      </c>
      <c r="G51">
        <v>63.530999999999999</v>
      </c>
      <c r="H51">
        <v>0</v>
      </c>
      <c r="I51">
        <v>0</v>
      </c>
      <c r="J51">
        <v>82.748000000000005</v>
      </c>
      <c r="K51">
        <v>683.13656200000003</v>
      </c>
      <c r="L51">
        <v>435.435</v>
      </c>
      <c r="M51">
        <v>92</v>
      </c>
      <c r="N51">
        <v>57.96</v>
      </c>
      <c r="O51">
        <v>123.66562500000001</v>
      </c>
      <c r="P51">
        <v>103.125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347.625</v>
      </c>
      <c r="V51">
        <v>19.112500000000001</v>
      </c>
      <c r="W51">
        <v>32.170999999999999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9.1149000000000004</v>
      </c>
      <c r="AE51">
        <v>49.436556000000003</v>
      </c>
      <c r="AF51">
        <v>8.8740000000000006</v>
      </c>
      <c r="AG51">
        <v>40.156799999999997</v>
      </c>
      <c r="AH51">
        <v>45.456000000000003</v>
      </c>
      <c r="AI51">
        <v>0</v>
      </c>
      <c r="AJ51">
        <v>0</v>
      </c>
      <c r="AK51">
        <v>26.014500000000002</v>
      </c>
      <c r="AL51">
        <v>79.376220000000004</v>
      </c>
      <c r="AM51">
        <v>0</v>
      </c>
      <c r="AN51">
        <v>0.82259000000000004</v>
      </c>
      <c r="AO51">
        <v>19.11</v>
      </c>
      <c r="AP51">
        <v>12.169499999999999</v>
      </c>
      <c r="AQ51">
        <v>0</v>
      </c>
      <c r="AR51">
        <v>15.456</v>
      </c>
      <c r="AS51">
        <v>10.7616</v>
      </c>
      <c r="AT51">
        <v>17.584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2734.0870840000011</v>
      </c>
    </row>
    <row r="52" spans="1:117">
      <c r="A52" t="s">
        <v>94</v>
      </c>
      <c r="B52">
        <v>0</v>
      </c>
      <c r="C52">
        <v>0</v>
      </c>
      <c r="D52">
        <v>36.75</v>
      </c>
      <c r="E52">
        <v>0</v>
      </c>
      <c r="F52">
        <v>0</v>
      </c>
      <c r="G52">
        <v>63.530999999999999</v>
      </c>
      <c r="H52">
        <v>0</v>
      </c>
      <c r="I52">
        <v>0</v>
      </c>
      <c r="J52">
        <v>82.748000000000005</v>
      </c>
      <c r="K52">
        <v>683.13656200000003</v>
      </c>
      <c r="L52">
        <v>435.435</v>
      </c>
      <c r="M52">
        <v>92</v>
      </c>
      <c r="N52">
        <v>57.96</v>
      </c>
      <c r="O52">
        <v>123.66562500000001</v>
      </c>
      <c r="P52">
        <v>103.125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347.625</v>
      </c>
      <c r="V52">
        <v>19.112500000000001</v>
      </c>
      <c r="W52">
        <v>32.170999999999999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9.1149000000000004</v>
      </c>
      <c r="AE52">
        <v>49.436556000000003</v>
      </c>
      <c r="AF52">
        <v>8.8740000000000006</v>
      </c>
      <c r="AG52">
        <v>40.156799999999997</v>
      </c>
      <c r="AH52">
        <v>45.456000000000003</v>
      </c>
      <c r="AI52">
        <v>0</v>
      </c>
      <c r="AJ52">
        <v>0</v>
      </c>
      <c r="AK52">
        <v>26.014500000000002</v>
      </c>
      <c r="AL52">
        <v>79.376220000000004</v>
      </c>
      <c r="AM52">
        <v>0</v>
      </c>
      <c r="AN52">
        <v>0.82259000000000004</v>
      </c>
      <c r="AO52">
        <v>19.11</v>
      </c>
      <c r="AP52">
        <v>12.169499999999999</v>
      </c>
      <c r="AQ52">
        <v>0</v>
      </c>
      <c r="AR52">
        <v>15.456</v>
      </c>
      <c r="AS52">
        <v>10.7616</v>
      </c>
      <c r="AT52">
        <v>17.584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2734.0870840000011</v>
      </c>
    </row>
    <row r="53" spans="1:117">
      <c r="A53" t="s">
        <v>95</v>
      </c>
      <c r="B53">
        <v>0</v>
      </c>
      <c r="C53">
        <v>0</v>
      </c>
      <c r="D53">
        <v>36.75</v>
      </c>
      <c r="E53">
        <v>0</v>
      </c>
      <c r="F53">
        <v>0</v>
      </c>
      <c r="G53">
        <v>63.530999999999999</v>
      </c>
      <c r="H53">
        <v>0</v>
      </c>
      <c r="I53">
        <v>0</v>
      </c>
      <c r="J53">
        <v>82.748000000000005</v>
      </c>
      <c r="K53">
        <v>683.13656200000003</v>
      </c>
      <c r="L53">
        <v>435.435</v>
      </c>
      <c r="M53">
        <v>92</v>
      </c>
      <c r="N53">
        <v>57.96</v>
      </c>
      <c r="O53">
        <v>123.66562500000001</v>
      </c>
      <c r="P53">
        <v>103.125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347.625</v>
      </c>
      <c r="V53">
        <v>19.112500000000001</v>
      </c>
      <c r="W53">
        <v>32.170999999999999</v>
      </c>
      <c r="X53">
        <v>147.515625</v>
      </c>
      <c r="Y53">
        <v>0</v>
      </c>
      <c r="Z53">
        <v>0</v>
      </c>
      <c r="AA53">
        <v>0</v>
      </c>
      <c r="AB53">
        <v>9.3309999999999995</v>
      </c>
      <c r="AC53">
        <v>0</v>
      </c>
      <c r="AD53">
        <v>9.1149000000000004</v>
      </c>
      <c r="AE53">
        <v>49.436556000000003</v>
      </c>
      <c r="AF53">
        <v>8.8740000000000006</v>
      </c>
      <c r="AG53">
        <v>40.156799999999997</v>
      </c>
      <c r="AH53">
        <v>45.456000000000003</v>
      </c>
      <c r="AI53">
        <v>0</v>
      </c>
      <c r="AJ53">
        <v>0</v>
      </c>
      <c r="AK53">
        <v>26.014500000000002</v>
      </c>
      <c r="AL53">
        <v>40.088999999999999</v>
      </c>
      <c r="AM53">
        <v>0</v>
      </c>
      <c r="AN53">
        <v>0.82259000000000004</v>
      </c>
      <c r="AO53">
        <v>19.11</v>
      </c>
      <c r="AP53">
        <v>12.169499999999999</v>
      </c>
      <c r="AQ53">
        <v>0</v>
      </c>
      <c r="AR53">
        <v>15.456</v>
      </c>
      <c r="AS53">
        <v>10.7616</v>
      </c>
      <c r="AT53">
        <v>17.584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2694.799864000001</v>
      </c>
    </row>
    <row r="54" spans="1:117">
      <c r="A54" t="s">
        <v>96</v>
      </c>
      <c r="B54">
        <v>0</v>
      </c>
      <c r="C54">
        <v>0</v>
      </c>
      <c r="D54">
        <v>36.75</v>
      </c>
      <c r="E54">
        <v>0</v>
      </c>
      <c r="F54">
        <v>0</v>
      </c>
      <c r="G54">
        <v>63.530999999999999</v>
      </c>
      <c r="H54">
        <v>0</v>
      </c>
      <c r="I54">
        <v>0</v>
      </c>
      <c r="J54">
        <v>82.748000000000005</v>
      </c>
      <c r="K54">
        <v>683.13656200000003</v>
      </c>
      <c r="L54">
        <v>435.435</v>
      </c>
      <c r="M54">
        <v>92</v>
      </c>
      <c r="N54">
        <v>57.96</v>
      </c>
      <c r="O54">
        <v>123.66562500000001</v>
      </c>
      <c r="P54">
        <v>103.125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347.625</v>
      </c>
      <c r="V54">
        <v>19.112500000000001</v>
      </c>
      <c r="W54">
        <v>32.170999999999999</v>
      </c>
      <c r="X54">
        <v>147.515625</v>
      </c>
      <c r="Y54">
        <v>0</v>
      </c>
      <c r="Z54">
        <v>0</v>
      </c>
      <c r="AA54">
        <v>0</v>
      </c>
      <c r="AB54">
        <v>9.3309999999999995</v>
      </c>
      <c r="AC54">
        <v>0</v>
      </c>
      <c r="AD54">
        <v>9.1149000000000004</v>
      </c>
      <c r="AE54">
        <v>49.436556000000003</v>
      </c>
      <c r="AF54">
        <v>8.8740000000000006</v>
      </c>
      <c r="AG54">
        <v>40.156799999999997</v>
      </c>
      <c r="AH54">
        <v>45.456000000000003</v>
      </c>
      <c r="AI54">
        <v>0</v>
      </c>
      <c r="AJ54">
        <v>0</v>
      </c>
      <c r="AK54">
        <v>26.014500000000002</v>
      </c>
      <c r="AL54">
        <v>40.088999999999999</v>
      </c>
      <c r="AM54">
        <v>0</v>
      </c>
      <c r="AN54">
        <v>0.82259000000000004</v>
      </c>
      <c r="AO54">
        <v>19.11</v>
      </c>
      <c r="AP54">
        <v>12.169499999999999</v>
      </c>
      <c r="AQ54">
        <v>0</v>
      </c>
      <c r="AR54">
        <v>15.456</v>
      </c>
      <c r="AS54">
        <v>10.7616</v>
      </c>
      <c r="AT54">
        <v>17.584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2694.799864000001</v>
      </c>
    </row>
    <row r="55" spans="1:117">
      <c r="A55" t="s">
        <v>97</v>
      </c>
      <c r="B55">
        <v>0</v>
      </c>
      <c r="C55">
        <v>0</v>
      </c>
      <c r="D55">
        <v>36.75</v>
      </c>
      <c r="E55">
        <v>0</v>
      </c>
      <c r="F55">
        <v>0</v>
      </c>
      <c r="G55">
        <v>63.530999999999999</v>
      </c>
      <c r="H55">
        <v>0</v>
      </c>
      <c r="I55">
        <v>0</v>
      </c>
      <c r="J55">
        <v>82.748000000000005</v>
      </c>
      <c r="K55">
        <v>683.13656200000003</v>
      </c>
      <c r="L55">
        <v>435.435</v>
      </c>
      <c r="M55">
        <v>92</v>
      </c>
      <c r="N55">
        <v>57.96</v>
      </c>
      <c r="O55">
        <v>123.66562500000001</v>
      </c>
      <c r="P55">
        <v>103.125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347.625</v>
      </c>
      <c r="V55">
        <v>19.112500000000001</v>
      </c>
      <c r="W55">
        <v>32.170999999999999</v>
      </c>
      <c r="X55">
        <v>147.515625</v>
      </c>
      <c r="Y55">
        <v>0</v>
      </c>
      <c r="Z55">
        <v>0</v>
      </c>
      <c r="AA55">
        <v>0</v>
      </c>
      <c r="AB55">
        <v>9.3309999999999995</v>
      </c>
      <c r="AC55">
        <v>0</v>
      </c>
      <c r="AD55">
        <v>9.1149000000000004</v>
      </c>
      <c r="AE55">
        <v>49.436556000000003</v>
      </c>
      <c r="AF55">
        <v>8.8740000000000006</v>
      </c>
      <c r="AG55">
        <v>40.156799999999997</v>
      </c>
      <c r="AH55">
        <v>45.456000000000003</v>
      </c>
      <c r="AI55">
        <v>0</v>
      </c>
      <c r="AJ55">
        <v>0</v>
      </c>
      <c r="AK55">
        <v>26.014500000000002</v>
      </c>
      <c r="AL55">
        <v>40.088999999999999</v>
      </c>
      <c r="AM55">
        <v>0</v>
      </c>
      <c r="AN55">
        <v>0.82259000000000004</v>
      </c>
      <c r="AO55">
        <v>19.11</v>
      </c>
      <c r="AP55">
        <v>12.169499999999999</v>
      </c>
      <c r="AQ55">
        <v>0</v>
      </c>
      <c r="AR55">
        <v>15.456</v>
      </c>
      <c r="AS55">
        <v>10.7616</v>
      </c>
      <c r="AT55">
        <v>17.584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2694.799864000001</v>
      </c>
    </row>
    <row r="56" spans="1:117">
      <c r="A56" t="s">
        <v>98</v>
      </c>
      <c r="B56">
        <v>0</v>
      </c>
      <c r="C56">
        <v>0</v>
      </c>
      <c r="D56">
        <v>36.75</v>
      </c>
      <c r="E56">
        <v>0</v>
      </c>
      <c r="F56">
        <v>0</v>
      </c>
      <c r="G56">
        <v>63.530999999999999</v>
      </c>
      <c r="H56">
        <v>0</v>
      </c>
      <c r="I56">
        <v>0</v>
      </c>
      <c r="J56">
        <v>82.748000000000005</v>
      </c>
      <c r="K56">
        <v>683.13656200000003</v>
      </c>
      <c r="L56">
        <v>435.435</v>
      </c>
      <c r="M56">
        <v>92</v>
      </c>
      <c r="N56">
        <v>57.96</v>
      </c>
      <c r="O56">
        <v>123.66562500000001</v>
      </c>
      <c r="P56">
        <v>103.125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347.625</v>
      </c>
      <c r="V56">
        <v>19.112500000000001</v>
      </c>
      <c r="W56">
        <v>32.170999999999999</v>
      </c>
      <c r="X56">
        <v>147.515625</v>
      </c>
      <c r="Y56">
        <v>0</v>
      </c>
      <c r="Z56">
        <v>0</v>
      </c>
      <c r="AA56">
        <v>0</v>
      </c>
      <c r="AB56">
        <v>9.3309999999999995</v>
      </c>
      <c r="AC56">
        <v>0</v>
      </c>
      <c r="AD56">
        <v>9.1149000000000004</v>
      </c>
      <c r="AE56">
        <v>49.436556000000003</v>
      </c>
      <c r="AF56">
        <v>8.8740000000000006</v>
      </c>
      <c r="AG56">
        <v>40.156799999999997</v>
      </c>
      <c r="AH56">
        <v>45.456000000000003</v>
      </c>
      <c r="AI56">
        <v>0</v>
      </c>
      <c r="AJ56">
        <v>0</v>
      </c>
      <c r="AK56">
        <v>26.014500000000002</v>
      </c>
      <c r="AL56">
        <v>40.088999999999999</v>
      </c>
      <c r="AM56">
        <v>0</v>
      </c>
      <c r="AN56">
        <v>0.82259000000000004</v>
      </c>
      <c r="AO56">
        <v>19.11</v>
      </c>
      <c r="AP56">
        <v>12.169499999999999</v>
      </c>
      <c r="AQ56">
        <v>0</v>
      </c>
      <c r="AR56">
        <v>15.456</v>
      </c>
      <c r="AS56">
        <v>10.7616</v>
      </c>
      <c r="AT56">
        <v>17.584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2694.799864000001</v>
      </c>
    </row>
    <row r="57" spans="1:117">
      <c r="A57" t="s">
        <v>99</v>
      </c>
      <c r="B57">
        <v>0</v>
      </c>
      <c r="C57">
        <v>0</v>
      </c>
      <c r="D57">
        <v>36.75</v>
      </c>
      <c r="E57">
        <v>0</v>
      </c>
      <c r="F57">
        <v>0</v>
      </c>
      <c r="G57">
        <v>63.530999999999999</v>
      </c>
      <c r="H57">
        <v>0</v>
      </c>
      <c r="I57">
        <v>0</v>
      </c>
      <c r="J57">
        <v>82.748000000000005</v>
      </c>
      <c r="K57">
        <v>683.13656200000003</v>
      </c>
      <c r="L57">
        <v>435.435</v>
      </c>
      <c r="M57">
        <v>92</v>
      </c>
      <c r="N57">
        <v>57.96</v>
      </c>
      <c r="O57">
        <v>123.66562500000001</v>
      </c>
      <c r="P57">
        <v>103.125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347.625</v>
      </c>
      <c r="V57">
        <v>19.112500000000001</v>
      </c>
      <c r="W57">
        <v>32.170999999999999</v>
      </c>
      <c r="X57">
        <v>147.515625</v>
      </c>
      <c r="Y57">
        <v>0</v>
      </c>
      <c r="Z57">
        <v>0</v>
      </c>
      <c r="AA57">
        <v>0</v>
      </c>
      <c r="AB57">
        <v>9.3309999999999995</v>
      </c>
      <c r="AC57">
        <v>0</v>
      </c>
      <c r="AD57">
        <v>9.1149000000000004</v>
      </c>
      <c r="AE57">
        <v>49.436556000000003</v>
      </c>
      <c r="AF57">
        <v>8.8740000000000006</v>
      </c>
      <c r="AG57">
        <v>40.156799999999997</v>
      </c>
      <c r="AH57">
        <v>45.456000000000003</v>
      </c>
      <c r="AI57">
        <v>0</v>
      </c>
      <c r="AJ57">
        <v>0</v>
      </c>
      <c r="AK57">
        <v>26.014500000000002</v>
      </c>
      <c r="AL57">
        <v>40.088999999999999</v>
      </c>
      <c r="AM57">
        <v>0</v>
      </c>
      <c r="AN57">
        <v>0.82259000000000004</v>
      </c>
      <c r="AO57">
        <v>19.11</v>
      </c>
      <c r="AP57">
        <v>12.169499999999999</v>
      </c>
      <c r="AQ57">
        <v>0</v>
      </c>
      <c r="AR57">
        <v>15.456</v>
      </c>
      <c r="AS57">
        <v>10.7616</v>
      </c>
      <c r="AT57">
        <v>17.584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2694.799864000001</v>
      </c>
    </row>
    <row r="58" spans="1:117">
      <c r="A58" t="s">
        <v>100</v>
      </c>
      <c r="B58">
        <v>0</v>
      </c>
      <c r="C58">
        <v>0</v>
      </c>
      <c r="D58">
        <v>36.75</v>
      </c>
      <c r="E58">
        <v>0</v>
      </c>
      <c r="F58">
        <v>0</v>
      </c>
      <c r="G58">
        <v>63.530999999999999</v>
      </c>
      <c r="H58">
        <v>0</v>
      </c>
      <c r="I58">
        <v>0</v>
      </c>
      <c r="J58">
        <v>82.748000000000005</v>
      </c>
      <c r="K58">
        <v>683.13656200000003</v>
      </c>
      <c r="L58">
        <v>435.435</v>
      </c>
      <c r="M58">
        <v>92</v>
      </c>
      <c r="N58">
        <v>57.96</v>
      </c>
      <c r="O58">
        <v>123.66562500000001</v>
      </c>
      <c r="P58">
        <v>103.125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347.625</v>
      </c>
      <c r="V58">
        <v>19.112500000000001</v>
      </c>
      <c r="W58">
        <v>32.170999999999999</v>
      </c>
      <c r="X58">
        <v>147.515625</v>
      </c>
      <c r="Y58">
        <v>0</v>
      </c>
      <c r="Z58">
        <v>0</v>
      </c>
      <c r="AA58">
        <v>0</v>
      </c>
      <c r="AB58">
        <v>9.3309999999999995</v>
      </c>
      <c r="AC58">
        <v>0</v>
      </c>
      <c r="AD58">
        <v>9.1149000000000004</v>
      </c>
      <c r="AE58">
        <v>49.436556000000003</v>
      </c>
      <c r="AF58">
        <v>8.8740000000000006</v>
      </c>
      <c r="AG58">
        <v>40.156799999999997</v>
      </c>
      <c r="AH58">
        <v>45.456000000000003</v>
      </c>
      <c r="AI58">
        <v>0</v>
      </c>
      <c r="AJ58">
        <v>0</v>
      </c>
      <c r="AK58">
        <v>26.014500000000002</v>
      </c>
      <c r="AL58">
        <v>40.088999999999999</v>
      </c>
      <c r="AM58">
        <v>0</v>
      </c>
      <c r="AN58">
        <v>0.82259000000000004</v>
      </c>
      <c r="AO58">
        <v>19.11</v>
      </c>
      <c r="AP58">
        <v>12.169499999999999</v>
      </c>
      <c r="AQ58">
        <v>0</v>
      </c>
      <c r="AR58">
        <v>15.456</v>
      </c>
      <c r="AS58">
        <v>10.7616</v>
      </c>
      <c r="AT58">
        <v>17.584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2694.799864000001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63.530999999999999</v>
      </c>
      <c r="H59">
        <v>0</v>
      </c>
      <c r="I59">
        <v>0</v>
      </c>
      <c r="J59">
        <v>82.2</v>
      </c>
      <c r="K59">
        <v>683.13656200000003</v>
      </c>
      <c r="L59">
        <v>435.435</v>
      </c>
      <c r="M59">
        <v>92</v>
      </c>
      <c r="N59">
        <v>57.96</v>
      </c>
      <c r="O59">
        <v>123.66562500000001</v>
      </c>
      <c r="P59">
        <v>103.125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347.625</v>
      </c>
      <c r="V59">
        <v>19.112500000000001</v>
      </c>
      <c r="W59">
        <v>32.170999999999999</v>
      </c>
      <c r="X59">
        <v>147.515625</v>
      </c>
      <c r="Y59">
        <v>0</v>
      </c>
      <c r="Z59">
        <v>0</v>
      </c>
      <c r="AA59">
        <v>0</v>
      </c>
      <c r="AB59">
        <v>9.3309999999999995</v>
      </c>
      <c r="AC59">
        <v>0</v>
      </c>
      <c r="AD59">
        <v>9.1149000000000004</v>
      </c>
      <c r="AE59">
        <v>49.436556000000003</v>
      </c>
      <c r="AF59">
        <v>8.8740000000000006</v>
      </c>
      <c r="AG59">
        <v>40.156799999999997</v>
      </c>
      <c r="AH59">
        <v>64.396000000000001</v>
      </c>
      <c r="AI59">
        <v>0</v>
      </c>
      <c r="AJ59">
        <v>0</v>
      </c>
      <c r="AK59">
        <v>26.014500000000002</v>
      </c>
      <c r="AL59">
        <v>40.088999999999999</v>
      </c>
      <c r="AM59">
        <v>0</v>
      </c>
      <c r="AN59">
        <v>0.82259000000000004</v>
      </c>
      <c r="AO59">
        <v>19.11</v>
      </c>
      <c r="AP59">
        <v>12.169499999999999</v>
      </c>
      <c r="AQ59">
        <v>0</v>
      </c>
      <c r="AR59">
        <v>15.456</v>
      </c>
      <c r="AS59">
        <v>10.7616</v>
      </c>
      <c r="AT59">
        <v>17.584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2713.1918640000008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0</v>
      </c>
      <c r="G60">
        <v>63.530999999999999</v>
      </c>
      <c r="H60">
        <v>0</v>
      </c>
      <c r="I60">
        <v>0</v>
      </c>
      <c r="J60">
        <v>82.2</v>
      </c>
      <c r="K60">
        <v>683.13656200000003</v>
      </c>
      <c r="L60">
        <v>435.435</v>
      </c>
      <c r="M60">
        <v>92</v>
      </c>
      <c r="N60">
        <v>57.96</v>
      </c>
      <c r="O60">
        <v>123.66562500000001</v>
      </c>
      <c r="P60">
        <v>103.125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347.625</v>
      </c>
      <c r="V60">
        <v>19.112500000000001</v>
      </c>
      <c r="W60">
        <v>32.170999999999999</v>
      </c>
      <c r="X60">
        <v>147.515625</v>
      </c>
      <c r="Y60">
        <v>0</v>
      </c>
      <c r="Z60">
        <v>0</v>
      </c>
      <c r="AA60">
        <v>0</v>
      </c>
      <c r="AB60">
        <v>9.3309999999999995</v>
      </c>
      <c r="AC60">
        <v>0</v>
      </c>
      <c r="AD60">
        <v>9.1149000000000004</v>
      </c>
      <c r="AE60">
        <v>49.436556000000003</v>
      </c>
      <c r="AF60">
        <v>8.8740000000000006</v>
      </c>
      <c r="AG60">
        <v>40.156799999999997</v>
      </c>
      <c r="AH60">
        <v>64.396000000000001</v>
      </c>
      <c r="AI60">
        <v>0</v>
      </c>
      <c r="AJ60">
        <v>0</v>
      </c>
      <c r="AK60">
        <v>26.014500000000002</v>
      </c>
      <c r="AL60">
        <v>40.088999999999999</v>
      </c>
      <c r="AM60">
        <v>0</v>
      </c>
      <c r="AN60">
        <v>0.82259000000000004</v>
      </c>
      <c r="AO60">
        <v>19.11</v>
      </c>
      <c r="AP60">
        <v>12.169499999999999</v>
      </c>
      <c r="AQ60">
        <v>0</v>
      </c>
      <c r="AR60">
        <v>15.456</v>
      </c>
      <c r="AS60">
        <v>10.7616</v>
      </c>
      <c r="AT60">
        <v>17.584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2713.1918640000008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0</v>
      </c>
      <c r="G61">
        <v>63.530999999999999</v>
      </c>
      <c r="H61">
        <v>0</v>
      </c>
      <c r="I61">
        <v>0</v>
      </c>
      <c r="J61">
        <v>82.2</v>
      </c>
      <c r="K61">
        <v>683.13656200000003</v>
      </c>
      <c r="L61">
        <v>435.435</v>
      </c>
      <c r="M61">
        <v>92</v>
      </c>
      <c r="N61">
        <v>57.96</v>
      </c>
      <c r="O61">
        <v>123.66562500000001</v>
      </c>
      <c r="P61">
        <v>103.125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347.625</v>
      </c>
      <c r="V61">
        <v>19.112500000000001</v>
      </c>
      <c r="W61">
        <v>32.170999999999999</v>
      </c>
      <c r="X61">
        <v>147.515625</v>
      </c>
      <c r="Y61">
        <v>0</v>
      </c>
      <c r="Z61">
        <v>0</v>
      </c>
      <c r="AA61">
        <v>0</v>
      </c>
      <c r="AB61">
        <v>9.3309999999999995</v>
      </c>
      <c r="AC61">
        <v>0</v>
      </c>
      <c r="AD61">
        <v>9.1149000000000004</v>
      </c>
      <c r="AE61">
        <v>49.436556000000003</v>
      </c>
      <c r="AF61">
        <v>8.8740000000000006</v>
      </c>
      <c r="AG61">
        <v>40.156799999999997</v>
      </c>
      <c r="AH61">
        <v>64.396000000000001</v>
      </c>
      <c r="AI61">
        <v>0</v>
      </c>
      <c r="AJ61">
        <v>0</v>
      </c>
      <c r="AK61">
        <v>26.014500000000002</v>
      </c>
      <c r="AL61">
        <v>40.088999999999999</v>
      </c>
      <c r="AM61">
        <v>0</v>
      </c>
      <c r="AN61">
        <v>0.82259000000000004</v>
      </c>
      <c r="AO61">
        <v>19.11</v>
      </c>
      <c r="AP61">
        <v>12.169499999999999</v>
      </c>
      <c r="AQ61">
        <v>0</v>
      </c>
      <c r="AR61">
        <v>15.456</v>
      </c>
      <c r="AS61">
        <v>10.7616</v>
      </c>
      <c r="AT61">
        <v>17.584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2713.1918640000008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0</v>
      </c>
      <c r="G62">
        <v>63.530999999999999</v>
      </c>
      <c r="H62">
        <v>0</v>
      </c>
      <c r="I62">
        <v>0</v>
      </c>
      <c r="J62">
        <v>82.2</v>
      </c>
      <c r="K62">
        <v>683.13656200000003</v>
      </c>
      <c r="L62">
        <v>435.435</v>
      </c>
      <c r="M62">
        <v>92</v>
      </c>
      <c r="N62">
        <v>57.96</v>
      </c>
      <c r="O62">
        <v>123.66562500000001</v>
      </c>
      <c r="P62">
        <v>103.125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347.625</v>
      </c>
      <c r="V62">
        <v>19.112500000000001</v>
      </c>
      <c r="W62">
        <v>32.170999999999999</v>
      </c>
      <c r="X62">
        <v>147.515625</v>
      </c>
      <c r="Y62">
        <v>0</v>
      </c>
      <c r="Z62">
        <v>0</v>
      </c>
      <c r="AA62">
        <v>0</v>
      </c>
      <c r="AB62">
        <v>9.3309999999999995</v>
      </c>
      <c r="AC62">
        <v>0</v>
      </c>
      <c r="AD62">
        <v>9.1149000000000004</v>
      </c>
      <c r="AE62">
        <v>49.436556000000003</v>
      </c>
      <c r="AF62">
        <v>8.8740000000000006</v>
      </c>
      <c r="AG62">
        <v>40.156799999999997</v>
      </c>
      <c r="AH62">
        <v>64.396000000000001</v>
      </c>
      <c r="AI62">
        <v>0</v>
      </c>
      <c r="AJ62">
        <v>0</v>
      </c>
      <c r="AK62">
        <v>26.014500000000002</v>
      </c>
      <c r="AL62">
        <v>40.088999999999999</v>
      </c>
      <c r="AM62">
        <v>0</v>
      </c>
      <c r="AN62">
        <v>0.82259000000000004</v>
      </c>
      <c r="AO62">
        <v>19.11</v>
      </c>
      <c r="AP62">
        <v>12.169499999999999</v>
      </c>
      <c r="AQ62">
        <v>0</v>
      </c>
      <c r="AR62">
        <v>15.456</v>
      </c>
      <c r="AS62">
        <v>10.7616</v>
      </c>
      <c r="AT62">
        <v>17.584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2713.1918640000008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0</v>
      </c>
      <c r="G63">
        <v>63.530999999999999</v>
      </c>
      <c r="H63">
        <v>0</v>
      </c>
      <c r="I63">
        <v>0</v>
      </c>
      <c r="J63">
        <v>82.2</v>
      </c>
      <c r="K63">
        <v>683.13656200000003</v>
      </c>
      <c r="L63">
        <v>435.435</v>
      </c>
      <c r="M63">
        <v>92</v>
      </c>
      <c r="N63">
        <v>57.96</v>
      </c>
      <c r="O63">
        <v>123.66562500000001</v>
      </c>
      <c r="P63">
        <v>103.125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347.625</v>
      </c>
      <c r="V63">
        <v>19.112500000000001</v>
      </c>
      <c r="W63">
        <v>34.799309999999998</v>
      </c>
      <c r="X63">
        <v>147.515625</v>
      </c>
      <c r="Y63">
        <v>0</v>
      </c>
      <c r="Z63">
        <v>6.5208000000000004</v>
      </c>
      <c r="AA63">
        <v>0</v>
      </c>
      <c r="AB63">
        <v>9.3309999999999995</v>
      </c>
      <c r="AC63">
        <v>0</v>
      </c>
      <c r="AD63">
        <v>9.1149000000000004</v>
      </c>
      <c r="AE63">
        <v>49.436556000000003</v>
      </c>
      <c r="AF63">
        <v>8.8740000000000006</v>
      </c>
      <c r="AG63">
        <v>40.156799999999997</v>
      </c>
      <c r="AH63">
        <v>64.396000000000001</v>
      </c>
      <c r="AI63">
        <v>0</v>
      </c>
      <c r="AJ63">
        <v>0</v>
      </c>
      <c r="AK63">
        <v>26.014500000000002</v>
      </c>
      <c r="AL63">
        <v>40.088999999999999</v>
      </c>
      <c r="AM63">
        <v>0</v>
      </c>
      <c r="AN63">
        <v>0.82259000000000004</v>
      </c>
      <c r="AO63">
        <v>20.58</v>
      </c>
      <c r="AP63">
        <v>12.169499999999999</v>
      </c>
      <c r="AQ63">
        <v>0</v>
      </c>
      <c r="AR63">
        <v>15.456</v>
      </c>
      <c r="AS63">
        <v>10.7616</v>
      </c>
      <c r="AT63">
        <v>17.584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2723.8109740000004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63.530999999999999</v>
      </c>
      <c r="H64">
        <v>0</v>
      </c>
      <c r="I64">
        <v>0</v>
      </c>
      <c r="J64">
        <v>82.2</v>
      </c>
      <c r="K64">
        <v>683.13656200000003</v>
      </c>
      <c r="L64">
        <v>435.435</v>
      </c>
      <c r="M64">
        <v>92</v>
      </c>
      <c r="N64">
        <v>57.96</v>
      </c>
      <c r="O64">
        <v>123.66562500000001</v>
      </c>
      <c r="P64">
        <v>103.125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347.625</v>
      </c>
      <c r="V64">
        <v>19.112500000000001</v>
      </c>
      <c r="W64">
        <v>34.799309999999998</v>
      </c>
      <c r="X64">
        <v>147.515625</v>
      </c>
      <c r="Y64">
        <v>0</v>
      </c>
      <c r="Z64">
        <v>6.5208000000000004</v>
      </c>
      <c r="AA64">
        <v>0</v>
      </c>
      <c r="AB64">
        <v>9.3309999999999995</v>
      </c>
      <c r="AC64">
        <v>0</v>
      </c>
      <c r="AD64">
        <v>9.1149000000000004</v>
      </c>
      <c r="AE64">
        <v>49.436556000000003</v>
      </c>
      <c r="AF64">
        <v>8.8740000000000006</v>
      </c>
      <c r="AG64">
        <v>40.156799999999997</v>
      </c>
      <c r="AH64">
        <v>64.396000000000001</v>
      </c>
      <c r="AI64">
        <v>0</v>
      </c>
      <c r="AJ64">
        <v>0</v>
      </c>
      <c r="AK64">
        <v>26.014500000000002</v>
      </c>
      <c r="AL64">
        <v>40.088999999999999</v>
      </c>
      <c r="AM64">
        <v>0</v>
      </c>
      <c r="AN64">
        <v>0.82259000000000004</v>
      </c>
      <c r="AO64">
        <v>20.58</v>
      </c>
      <c r="AP64">
        <v>12.169499999999999</v>
      </c>
      <c r="AQ64">
        <v>0</v>
      </c>
      <c r="AR64">
        <v>15.456</v>
      </c>
      <c r="AS64">
        <v>10.7616</v>
      </c>
      <c r="AT64">
        <v>17.584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2723.8109740000004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63.530999999999999</v>
      </c>
      <c r="H65">
        <v>0</v>
      </c>
      <c r="I65">
        <v>0</v>
      </c>
      <c r="J65">
        <v>82.2</v>
      </c>
      <c r="K65">
        <v>683.13656200000003</v>
      </c>
      <c r="L65">
        <v>435.435</v>
      </c>
      <c r="M65">
        <v>92</v>
      </c>
      <c r="N65">
        <v>57.96</v>
      </c>
      <c r="O65">
        <v>123.66562500000001</v>
      </c>
      <c r="P65">
        <v>103.125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347.625</v>
      </c>
      <c r="V65">
        <v>19.112500000000001</v>
      </c>
      <c r="W65">
        <v>34.799309999999998</v>
      </c>
      <c r="X65">
        <v>147.515625</v>
      </c>
      <c r="Y65">
        <v>0</v>
      </c>
      <c r="Z65">
        <v>6.5208000000000004</v>
      </c>
      <c r="AA65">
        <v>0</v>
      </c>
      <c r="AB65">
        <v>9.3309999999999995</v>
      </c>
      <c r="AC65">
        <v>0</v>
      </c>
      <c r="AD65">
        <v>9.1149000000000004</v>
      </c>
      <c r="AE65">
        <v>49.436556000000003</v>
      </c>
      <c r="AF65">
        <v>8.8740000000000006</v>
      </c>
      <c r="AG65">
        <v>40.156799999999997</v>
      </c>
      <c r="AH65">
        <v>64.396000000000001</v>
      </c>
      <c r="AI65">
        <v>0</v>
      </c>
      <c r="AJ65">
        <v>0</v>
      </c>
      <c r="AK65">
        <v>26.014500000000002</v>
      </c>
      <c r="AL65">
        <v>24.402000000000001</v>
      </c>
      <c r="AM65">
        <v>0</v>
      </c>
      <c r="AN65">
        <v>0.57389999999999997</v>
      </c>
      <c r="AO65">
        <v>20.58</v>
      </c>
      <c r="AP65">
        <v>12.169499999999999</v>
      </c>
      <c r="AQ65">
        <v>0</v>
      </c>
      <c r="AR65">
        <v>15.456</v>
      </c>
      <c r="AS65">
        <v>10.7616</v>
      </c>
      <c r="AT65">
        <v>17.584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2707.8752840000002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63.530999999999999</v>
      </c>
      <c r="H66">
        <v>0</v>
      </c>
      <c r="I66">
        <v>0</v>
      </c>
      <c r="J66">
        <v>82.2</v>
      </c>
      <c r="K66">
        <v>683.13656200000003</v>
      </c>
      <c r="L66">
        <v>435.435</v>
      </c>
      <c r="M66">
        <v>92</v>
      </c>
      <c r="N66">
        <v>57.96</v>
      </c>
      <c r="O66">
        <v>123.66562500000001</v>
      </c>
      <c r="P66">
        <v>103.125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347.625</v>
      </c>
      <c r="V66">
        <v>11.402587</v>
      </c>
      <c r="W66">
        <v>34.799309999999998</v>
      </c>
      <c r="X66">
        <v>147.515625</v>
      </c>
      <c r="Y66">
        <v>0</v>
      </c>
      <c r="Z66">
        <v>6.5208000000000004</v>
      </c>
      <c r="AA66">
        <v>0</v>
      </c>
      <c r="AB66">
        <v>9.3309999999999995</v>
      </c>
      <c r="AC66">
        <v>0</v>
      </c>
      <c r="AD66">
        <v>9.1149000000000004</v>
      </c>
      <c r="AE66">
        <v>49.436556000000003</v>
      </c>
      <c r="AF66">
        <v>8.8740000000000006</v>
      </c>
      <c r="AG66">
        <v>40.156799999999997</v>
      </c>
      <c r="AH66">
        <v>64.396000000000001</v>
      </c>
      <c r="AI66">
        <v>0</v>
      </c>
      <c r="AJ66">
        <v>0</v>
      </c>
      <c r="AK66">
        <v>26.014500000000002</v>
      </c>
      <c r="AL66">
        <v>24.402000000000001</v>
      </c>
      <c r="AM66">
        <v>0</v>
      </c>
      <c r="AN66">
        <v>0.57389999999999997</v>
      </c>
      <c r="AO66">
        <v>20.58</v>
      </c>
      <c r="AP66">
        <v>12.169499999999999</v>
      </c>
      <c r="AQ66">
        <v>0</v>
      </c>
      <c r="AR66">
        <v>15.456</v>
      </c>
      <c r="AS66">
        <v>10.7616</v>
      </c>
      <c r="AT66">
        <v>17.584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2700.1653710000001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63.530999999999999</v>
      </c>
      <c r="H67">
        <v>0</v>
      </c>
      <c r="I67">
        <v>0</v>
      </c>
      <c r="J67">
        <v>82.2</v>
      </c>
      <c r="K67">
        <v>683.13656200000003</v>
      </c>
      <c r="L67">
        <v>435.435</v>
      </c>
      <c r="M67">
        <v>92</v>
      </c>
      <c r="N67">
        <v>57.96</v>
      </c>
      <c r="O67">
        <v>123.66562500000001</v>
      </c>
      <c r="P67">
        <v>103.125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347.625</v>
      </c>
      <c r="V67">
        <v>11.402587</v>
      </c>
      <c r="W67">
        <v>34.799309999999998</v>
      </c>
      <c r="X67">
        <v>147.515625</v>
      </c>
      <c r="Y67">
        <v>0</v>
      </c>
      <c r="Z67">
        <v>6.5208000000000004</v>
      </c>
      <c r="AA67">
        <v>0</v>
      </c>
      <c r="AB67">
        <v>9.3309999999999995</v>
      </c>
      <c r="AC67">
        <v>0</v>
      </c>
      <c r="AD67">
        <v>9.1149000000000004</v>
      </c>
      <c r="AE67">
        <v>49.436556000000003</v>
      </c>
      <c r="AF67">
        <v>8.8740000000000006</v>
      </c>
      <c r="AG67">
        <v>40.156799999999997</v>
      </c>
      <c r="AH67">
        <v>45.456000000000003</v>
      </c>
      <c r="AI67">
        <v>0</v>
      </c>
      <c r="AJ67">
        <v>0</v>
      </c>
      <c r="AK67">
        <v>26.014500000000002</v>
      </c>
      <c r="AL67">
        <v>24.402000000000001</v>
      </c>
      <c r="AM67">
        <v>0</v>
      </c>
      <c r="AN67">
        <v>0.57389999999999997</v>
      </c>
      <c r="AO67">
        <v>20.58</v>
      </c>
      <c r="AP67">
        <v>12.169499999999999</v>
      </c>
      <c r="AQ67">
        <v>0</v>
      </c>
      <c r="AR67">
        <v>15.456</v>
      </c>
      <c r="AS67">
        <v>10.7616</v>
      </c>
      <c r="AT67">
        <v>17.584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2681.225371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63.530999999999999</v>
      </c>
      <c r="H68">
        <v>0</v>
      </c>
      <c r="I68">
        <v>0</v>
      </c>
      <c r="J68">
        <v>82.2</v>
      </c>
      <c r="K68">
        <v>683.13656200000003</v>
      </c>
      <c r="L68">
        <v>435.435</v>
      </c>
      <c r="M68">
        <v>92</v>
      </c>
      <c r="N68">
        <v>57.96</v>
      </c>
      <c r="O68">
        <v>123.66562500000001</v>
      </c>
      <c r="P68">
        <v>103.125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347.625</v>
      </c>
      <c r="V68">
        <v>11.402587</v>
      </c>
      <c r="W68">
        <v>34.799309999999998</v>
      </c>
      <c r="X68">
        <v>147.515625</v>
      </c>
      <c r="Y68">
        <v>0</v>
      </c>
      <c r="Z68">
        <v>6.5208000000000004</v>
      </c>
      <c r="AA68">
        <v>0</v>
      </c>
      <c r="AB68">
        <v>9.3309999999999995</v>
      </c>
      <c r="AC68">
        <v>0</v>
      </c>
      <c r="AD68">
        <v>9.1149000000000004</v>
      </c>
      <c r="AE68">
        <v>49.436556000000003</v>
      </c>
      <c r="AF68">
        <v>8.8740000000000006</v>
      </c>
      <c r="AG68">
        <v>40.156799999999997</v>
      </c>
      <c r="AH68">
        <v>45.456000000000003</v>
      </c>
      <c r="AI68">
        <v>0</v>
      </c>
      <c r="AJ68">
        <v>0</v>
      </c>
      <c r="AK68">
        <v>26.014500000000002</v>
      </c>
      <c r="AL68">
        <v>24.402000000000001</v>
      </c>
      <c r="AM68">
        <v>0</v>
      </c>
      <c r="AN68">
        <v>0.57389999999999997</v>
      </c>
      <c r="AO68">
        <v>20.58</v>
      </c>
      <c r="AP68">
        <v>12.169499999999999</v>
      </c>
      <c r="AQ68">
        <v>0</v>
      </c>
      <c r="AR68">
        <v>15.456</v>
      </c>
      <c r="AS68">
        <v>10.7616</v>
      </c>
      <c r="AT68">
        <v>17.584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2681.225371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63.530999999999999</v>
      </c>
      <c r="H69">
        <v>0</v>
      </c>
      <c r="I69">
        <v>0</v>
      </c>
      <c r="J69">
        <v>82.2</v>
      </c>
      <c r="K69">
        <v>683.13656200000003</v>
      </c>
      <c r="L69">
        <v>435.435</v>
      </c>
      <c r="M69">
        <v>92</v>
      </c>
      <c r="N69">
        <v>57.96</v>
      </c>
      <c r="O69">
        <v>123.66562500000001</v>
      </c>
      <c r="P69">
        <v>103.125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347.625</v>
      </c>
      <c r="V69">
        <v>11.402587</v>
      </c>
      <c r="W69">
        <v>34.799309999999998</v>
      </c>
      <c r="X69">
        <v>147.515625</v>
      </c>
      <c r="Y69">
        <v>0</v>
      </c>
      <c r="Z69">
        <v>6.5208000000000004</v>
      </c>
      <c r="AA69">
        <v>0</v>
      </c>
      <c r="AB69">
        <v>9.3309999999999995</v>
      </c>
      <c r="AC69">
        <v>0</v>
      </c>
      <c r="AD69">
        <v>9.1149000000000004</v>
      </c>
      <c r="AE69">
        <v>49.436556000000003</v>
      </c>
      <c r="AF69">
        <v>8.8740000000000006</v>
      </c>
      <c r="AG69">
        <v>40.156799999999997</v>
      </c>
      <c r="AH69">
        <v>45.456000000000003</v>
      </c>
      <c r="AI69">
        <v>0</v>
      </c>
      <c r="AJ69">
        <v>0</v>
      </c>
      <c r="AK69">
        <v>26.014500000000002</v>
      </c>
      <c r="AL69">
        <v>24.402000000000001</v>
      </c>
      <c r="AM69">
        <v>0</v>
      </c>
      <c r="AN69">
        <v>0.57389999999999997</v>
      </c>
      <c r="AO69">
        <v>20.58</v>
      </c>
      <c r="AP69">
        <v>12.169499999999999</v>
      </c>
      <c r="AQ69">
        <v>0</v>
      </c>
      <c r="AR69">
        <v>15.456</v>
      </c>
      <c r="AS69">
        <v>13.452</v>
      </c>
      <c r="AT69">
        <v>17.584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2683.9157710000004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63.530999999999999</v>
      </c>
      <c r="H70">
        <v>0</v>
      </c>
      <c r="I70">
        <v>0</v>
      </c>
      <c r="J70">
        <v>82.2</v>
      </c>
      <c r="K70">
        <v>683.13656200000003</v>
      </c>
      <c r="L70">
        <v>435.435</v>
      </c>
      <c r="M70">
        <v>92</v>
      </c>
      <c r="N70">
        <v>57.96</v>
      </c>
      <c r="O70">
        <v>123.66562500000001</v>
      </c>
      <c r="P70">
        <v>103.125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347.625</v>
      </c>
      <c r="V70">
        <v>11.402587</v>
      </c>
      <c r="W70">
        <v>34.799309999999998</v>
      </c>
      <c r="X70">
        <v>147.515625</v>
      </c>
      <c r="Y70">
        <v>0</v>
      </c>
      <c r="Z70">
        <v>6.5208000000000004</v>
      </c>
      <c r="AA70">
        <v>0</v>
      </c>
      <c r="AB70">
        <v>9.3309999999999995</v>
      </c>
      <c r="AC70">
        <v>0</v>
      </c>
      <c r="AD70">
        <v>9.1149000000000004</v>
      </c>
      <c r="AE70">
        <v>49.436556000000003</v>
      </c>
      <c r="AF70">
        <v>8.8740000000000006</v>
      </c>
      <c r="AG70">
        <v>40.156799999999997</v>
      </c>
      <c r="AH70">
        <v>45.456000000000003</v>
      </c>
      <c r="AI70">
        <v>0</v>
      </c>
      <c r="AJ70">
        <v>0</v>
      </c>
      <c r="AK70">
        <v>26.014500000000002</v>
      </c>
      <c r="AL70">
        <v>24.402000000000001</v>
      </c>
      <c r="AM70">
        <v>0</v>
      </c>
      <c r="AN70">
        <v>0.57389999999999997</v>
      </c>
      <c r="AO70">
        <v>20.58</v>
      </c>
      <c r="AP70">
        <v>12.169499999999999</v>
      </c>
      <c r="AQ70">
        <v>0</v>
      </c>
      <c r="AR70">
        <v>15.456</v>
      </c>
      <c r="AS70">
        <v>13.452</v>
      </c>
      <c r="AT70">
        <v>17.584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2683.9157710000004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63.530999999999999</v>
      </c>
      <c r="H71">
        <v>0</v>
      </c>
      <c r="I71">
        <v>0</v>
      </c>
      <c r="J71">
        <v>82.2</v>
      </c>
      <c r="K71">
        <v>683.13656200000003</v>
      </c>
      <c r="L71">
        <v>435.435</v>
      </c>
      <c r="M71">
        <v>92</v>
      </c>
      <c r="N71">
        <v>57.96</v>
      </c>
      <c r="O71">
        <v>123.66562500000001</v>
      </c>
      <c r="P71">
        <v>103.125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347.625</v>
      </c>
      <c r="V71">
        <v>11.402587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9.3309999999999995</v>
      </c>
      <c r="AC71">
        <v>0</v>
      </c>
      <c r="AD71">
        <v>18.229800000000001</v>
      </c>
      <c r="AE71">
        <v>49.436556000000003</v>
      </c>
      <c r="AF71">
        <v>8.8740000000000006</v>
      </c>
      <c r="AG71">
        <v>40.156799999999997</v>
      </c>
      <c r="AH71">
        <v>45.456000000000003</v>
      </c>
      <c r="AI71">
        <v>0</v>
      </c>
      <c r="AJ71">
        <v>0</v>
      </c>
      <c r="AK71">
        <v>26.014500000000002</v>
      </c>
      <c r="AL71">
        <v>24.402000000000001</v>
      </c>
      <c r="AM71">
        <v>0</v>
      </c>
      <c r="AN71">
        <v>0.57389999999999997</v>
      </c>
      <c r="AO71">
        <v>20.58</v>
      </c>
      <c r="AP71">
        <v>12.169499999999999</v>
      </c>
      <c r="AQ71">
        <v>0</v>
      </c>
      <c r="AR71">
        <v>15.456</v>
      </c>
      <c r="AS71">
        <v>13.452</v>
      </c>
      <c r="AT71">
        <v>17.584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2686.5098710000007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63.530999999999999</v>
      </c>
      <c r="H72">
        <v>0</v>
      </c>
      <c r="I72">
        <v>0</v>
      </c>
      <c r="J72">
        <v>82.2</v>
      </c>
      <c r="K72">
        <v>683.13656200000003</v>
      </c>
      <c r="L72">
        <v>435.435</v>
      </c>
      <c r="M72">
        <v>92</v>
      </c>
      <c r="N72">
        <v>57.96</v>
      </c>
      <c r="O72">
        <v>123.66562500000001</v>
      </c>
      <c r="P72">
        <v>103.125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347.625</v>
      </c>
      <c r="V72">
        <v>11.401586999999999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9.3309999999999995</v>
      </c>
      <c r="AC72">
        <v>0</v>
      </c>
      <c r="AD72">
        <v>18.229800000000001</v>
      </c>
      <c r="AE72">
        <v>49.436556000000003</v>
      </c>
      <c r="AF72">
        <v>8.8740000000000006</v>
      </c>
      <c r="AG72">
        <v>40.156799999999997</v>
      </c>
      <c r="AH72">
        <v>61.555</v>
      </c>
      <c r="AI72">
        <v>0</v>
      </c>
      <c r="AJ72">
        <v>0</v>
      </c>
      <c r="AK72">
        <v>26.014500000000002</v>
      </c>
      <c r="AL72">
        <v>24.402000000000001</v>
      </c>
      <c r="AM72">
        <v>0</v>
      </c>
      <c r="AN72">
        <v>0.57389999999999997</v>
      </c>
      <c r="AO72">
        <v>20.58</v>
      </c>
      <c r="AP72">
        <v>12.169499999999999</v>
      </c>
      <c r="AQ72">
        <v>15.435</v>
      </c>
      <c r="AR72">
        <v>15.456</v>
      </c>
      <c r="AS72">
        <v>13.452</v>
      </c>
      <c r="AT72">
        <v>17.584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2718.0428710000001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63.530999999999999</v>
      </c>
      <c r="H73">
        <v>0</v>
      </c>
      <c r="I73">
        <v>0</v>
      </c>
      <c r="J73">
        <v>82.2</v>
      </c>
      <c r="K73">
        <v>683.13656200000003</v>
      </c>
      <c r="L73">
        <v>435.435</v>
      </c>
      <c r="M73">
        <v>92</v>
      </c>
      <c r="N73">
        <v>57.96</v>
      </c>
      <c r="O73">
        <v>123.66562500000001</v>
      </c>
      <c r="P73">
        <v>103.125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347.625</v>
      </c>
      <c r="V73">
        <v>11.399587</v>
      </c>
      <c r="W73">
        <v>34.799309999999998</v>
      </c>
      <c r="X73">
        <v>147.515625</v>
      </c>
      <c r="Y73">
        <v>0</v>
      </c>
      <c r="Z73">
        <v>0</v>
      </c>
      <c r="AA73">
        <v>0</v>
      </c>
      <c r="AB73">
        <v>9.3309999999999995</v>
      </c>
      <c r="AC73">
        <v>0</v>
      </c>
      <c r="AD73">
        <v>18.229800000000001</v>
      </c>
      <c r="AE73">
        <v>49.436556000000003</v>
      </c>
      <c r="AF73">
        <v>8.8740000000000006</v>
      </c>
      <c r="AG73">
        <v>40.156799999999997</v>
      </c>
      <c r="AH73">
        <v>61.555</v>
      </c>
      <c r="AI73">
        <v>0</v>
      </c>
      <c r="AJ73">
        <v>0</v>
      </c>
      <c r="AK73">
        <v>26.014500000000002</v>
      </c>
      <c r="AL73">
        <v>24.402000000000001</v>
      </c>
      <c r="AM73">
        <v>0</v>
      </c>
      <c r="AN73">
        <v>0.57389999999999997</v>
      </c>
      <c r="AO73">
        <v>20.58</v>
      </c>
      <c r="AP73">
        <v>12.169499999999999</v>
      </c>
      <c r="AQ73">
        <v>31.122</v>
      </c>
      <c r="AR73">
        <v>15.456</v>
      </c>
      <c r="AS73">
        <v>13.452</v>
      </c>
      <c r="AT73">
        <v>17.584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2733.7278710000001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63.530999999999999</v>
      </c>
      <c r="H74">
        <v>0</v>
      </c>
      <c r="I74">
        <v>0</v>
      </c>
      <c r="J74">
        <v>82.2</v>
      </c>
      <c r="K74">
        <v>683.13656200000003</v>
      </c>
      <c r="L74">
        <v>435.435</v>
      </c>
      <c r="M74">
        <v>92</v>
      </c>
      <c r="N74">
        <v>57.96</v>
      </c>
      <c r="O74">
        <v>123.66562500000001</v>
      </c>
      <c r="P74">
        <v>103.125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347.625</v>
      </c>
      <c r="V74">
        <v>11.399587</v>
      </c>
      <c r="W74">
        <v>34.799309999999998</v>
      </c>
      <c r="X74">
        <v>147.515625</v>
      </c>
      <c r="Y74">
        <v>0</v>
      </c>
      <c r="Z74">
        <v>0</v>
      </c>
      <c r="AA74">
        <v>13.983000000000001</v>
      </c>
      <c r="AB74">
        <v>9.3309999999999995</v>
      </c>
      <c r="AC74">
        <v>0</v>
      </c>
      <c r="AD74">
        <v>18.229800000000001</v>
      </c>
      <c r="AE74">
        <v>49.436556000000003</v>
      </c>
      <c r="AF74">
        <v>8.8740000000000006</v>
      </c>
      <c r="AG74">
        <v>40.156799999999997</v>
      </c>
      <c r="AH74">
        <v>61.555</v>
      </c>
      <c r="AI74">
        <v>0</v>
      </c>
      <c r="AJ74">
        <v>0</v>
      </c>
      <c r="AK74">
        <v>26.014500000000002</v>
      </c>
      <c r="AL74">
        <v>36.021999999999998</v>
      </c>
      <c r="AM74">
        <v>0</v>
      </c>
      <c r="AN74">
        <v>0.57389999999999997</v>
      </c>
      <c r="AO74">
        <v>20.58</v>
      </c>
      <c r="AP74">
        <v>12.169499999999999</v>
      </c>
      <c r="AQ74">
        <v>45.36</v>
      </c>
      <c r="AR74">
        <v>15.456</v>
      </c>
      <c r="AS74">
        <v>13.452</v>
      </c>
      <c r="AT74">
        <v>17.584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2773.5688710000004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63.530999999999999</v>
      </c>
      <c r="H75">
        <v>0</v>
      </c>
      <c r="I75">
        <v>0</v>
      </c>
      <c r="J75">
        <v>82.2</v>
      </c>
      <c r="K75">
        <v>683.13656200000003</v>
      </c>
      <c r="L75">
        <v>435.435</v>
      </c>
      <c r="M75">
        <v>92</v>
      </c>
      <c r="N75">
        <v>57.96</v>
      </c>
      <c r="O75">
        <v>123.66562500000001</v>
      </c>
      <c r="P75">
        <v>103.125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347.625</v>
      </c>
      <c r="V75">
        <v>11.399587</v>
      </c>
      <c r="W75">
        <v>34.799309999999998</v>
      </c>
      <c r="X75">
        <v>147.515625</v>
      </c>
      <c r="Y75">
        <v>0</v>
      </c>
      <c r="Z75">
        <v>6.5208000000000004</v>
      </c>
      <c r="AA75">
        <v>13.983000000000001</v>
      </c>
      <c r="AB75">
        <v>9.3309999999999995</v>
      </c>
      <c r="AC75">
        <v>0</v>
      </c>
      <c r="AD75">
        <v>18.229800000000001</v>
      </c>
      <c r="AE75">
        <v>49.436556000000003</v>
      </c>
      <c r="AF75">
        <v>8.8740000000000006</v>
      </c>
      <c r="AG75">
        <v>40.156799999999997</v>
      </c>
      <c r="AH75">
        <v>61.555</v>
      </c>
      <c r="AI75">
        <v>0</v>
      </c>
      <c r="AJ75">
        <v>0</v>
      </c>
      <c r="AK75">
        <v>26.014500000000002</v>
      </c>
      <c r="AL75">
        <v>24.402000000000001</v>
      </c>
      <c r="AM75">
        <v>0</v>
      </c>
      <c r="AN75">
        <v>0.57389999999999997</v>
      </c>
      <c r="AO75">
        <v>20.58</v>
      </c>
      <c r="AP75">
        <v>12.169499999999999</v>
      </c>
      <c r="AQ75">
        <v>45.36</v>
      </c>
      <c r="AR75">
        <v>15.456</v>
      </c>
      <c r="AS75">
        <v>10.7616</v>
      </c>
      <c r="AT75">
        <v>17.584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2765.7792709999999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63.530999999999999</v>
      </c>
      <c r="H76">
        <v>0</v>
      </c>
      <c r="I76">
        <v>0</v>
      </c>
      <c r="J76">
        <v>82.2</v>
      </c>
      <c r="K76">
        <v>683.13656200000003</v>
      </c>
      <c r="L76">
        <v>435.435</v>
      </c>
      <c r="M76">
        <v>92</v>
      </c>
      <c r="N76">
        <v>57.96</v>
      </c>
      <c r="O76">
        <v>123.66562500000001</v>
      </c>
      <c r="P76">
        <v>103.125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347.625</v>
      </c>
      <c r="V76">
        <v>11.399587</v>
      </c>
      <c r="W76">
        <v>34.799309999999998</v>
      </c>
      <c r="X76">
        <v>147.515625</v>
      </c>
      <c r="Y76">
        <v>0</v>
      </c>
      <c r="Z76">
        <v>6.5208000000000004</v>
      </c>
      <c r="AA76">
        <v>28.045000000000002</v>
      </c>
      <c r="AB76">
        <v>9.3309999999999995</v>
      </c>
      <c r="AC76">
        <v>9.6778399999999998</v>
      </c>
      <c r="AD76">
        <v>18.229800000000001</v>
      </c>
      <c r="AE76">
        <v>49.436556000000003</v>
      </c>
      <c r="AF76">
        <v>8.8740000000000006</v>
      </c>
      <c r="AG76">
        <v>40.156799999999997</v>
      </c>
      <c r="AH76">
        <v>61.555</v>
      </c>
      <c r="AI76">
        <v>0</v>
      </c>
      <c r="AJ76">
        <v>0</v>
      </c>
      <c r="AK76">
        <v>26.014500000000002</v>
      </c>
      <c r="AL76">
        <v>24.402000000000001</v>
      </c>
      <c r="AM76">
        <v>3.5991</v>
      </c>
      <c r="AN76">
        <v>0.57389999999999997</v>
      </c>
      <c r="AO76">
        <v>20.58</v>
      </c>
      <c r="AP76">
        <v>12.169499999999999</v>
      </c>
      <c r="AQ76">
        <v>52.542000000000002</v>
      </c>
      <c r="AR76">
        <v>15.456</v>
      </c>
      <c r="AS76">
        <v>10.7616</v>
      </c>
      <c r="AT76">
        <v>17.584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2800.3002109999993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63.530999999999999</v>
      </c>
      <c r="H77">
        <v>0</v>
      </c>
      <c r="I77">
        <v>0</v>
      </c>
      <c r="J77">
        <v>82.2</v>
      </c>
      <c r="K77">
        <v>683.13656200000003</v>
      </c>
      <c r="L77">
        <v>435.435</v>
      </c>
      <c r="M77">
        <v>92</v>
      </c>
      <c r="N77">
        <v>57.96</v>
      </c>
      <c r="O77">
        <v>123.66562500000001</v>
      </c>
      <c r="P77">
        <v>103.125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347.625</v>
      </c>
      <c r="V77">
        <v>11.399587</v>
      </c>
      <c r="W77">
        <v>31.564</v>
      </c>
      <c r="X77">
        <v>147.515625</v>
      </c>
      <c r="Y77">
        <v>0</v>
      </c>
      <c r="Z77">
        <v>6.5208000000000004</v>
      </c>
      <c r="AA77">
        <v>41.08</v>
      </c>
      <c r="AB77">
        <v>13.17004</v>
      </c>
      <c r="AC77">
        <v>19.35568</v>
      </c>
      <c r="AD77">
        <v>18.229800000000001</v>
      </c>
      <c r="AE77">
        <v>49.436556000000003</v>
      </c>
      <c r="AF77">
        <v>8.8740000000000006</v>
      </c>
      <c r="AG77">
        <v>40.156799999999997</v>
      </c>
      <c r="AH77">
        <v>104.17</v>
      </c>
      <c r="AI77">
        <v>3.1825000000000001</v>
      </c>
      <c r="AJ77">
        <v>0</v>
      </c>
      <c r="AK77">
        <v>26.014500000000002</v>
      </c>
      <c r="AL77">
        <v>24.402000000000001</v>
      </c>
      <c r="AM77">
        <v>4.5321999999999996</v>
      </c>
      <c r="AN77">
        <v>0.57389999999999997</v>
      </c>
      <c r="AO77">
        <v>20.58</v>
      </c>
      <c r="AP77">
        <v>12.169499999999999</v>
      </c>
      <c r="AQ77">
        <v>62.244</v>
      </c>
      <c r="AR77">
        <v>15.456</v>
      </c>
      <c r="AS77">
        <v>13.452</v>
      </c>
      <c r="AT77">
        <v>17.584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2882.7397810000002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63.530999999999999</v>
      </c>
      <c r="H78">
        <v>0</v>
      </c>
      <c r="I78">
        <v>0</v>
      </c>
      <c r="J78">
        <v>82.2</v>
      </c>
      <c r="K78">
        <v>683.13656200000003</v>
      </c>
      <c r="L78">
        <v>435.435</v>
      </c>
      <c r="M78">
        <v>92</v>
      </c>
      <c r="N78">
        <v>57.96</v>
      </c>
      <c r="O78">
        <v>123.66562500000001</v>
      </c>
      <c r="P78">
        <v>103.125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347.625</v>
      </c>
      <c r="V78">
        <v>11.399587</v>
      </c>
      <c r="W78">
        <v>31.564</v>
      </c>
      <c r="X78">
        <v>147.515625</v>
      </c>
      <c r="Y78">
        <v>0</v>
      </c>
      <c r="Z78">
        <v>6.5208000000000004</v>
      </c>
      <c r="AA78">
        <v>41.08</v>
      </c>
      <c r="AB78">
        <v>26.34008</v>
      </c>
      <c r="AC78">
        <v>29.062808</v>
      </c>
      <c r="AD78">
        <v>27.3447</v>
      </c>
      <c r="AE78">
        <v>49.436556000000003</v>
      </c>
      <c r="AF78">
        <v>8.8740000000000006</v>
      </c>
      <c r="AG78">
        <v>40.156799999999997</v>
      </c>
      <c r="AH78">
        <v>116.9545</v>
      </c>
      <c r="AI78">
        <v>8.9109999999999996</v>
      </c>
      <c r="AJ78">
        <v>0</v>
      </c>
      <c r="AK78">
        <v>26.014500000000002</v>
      </c>
      <c r="AL78">
        <v>24.402000000000001</v>
      </c>
      <c r="AM78">
        <v>5.1986999999999997</v>
      </c>
      <c r="AN78">
        <v>0.57389999999999997</v>
      </c>
      <c r="AO78">
        <v>20.58</v>
      </c>
      <c r="AP78">
        <v>12.169499999999999</v>
      </c>
      <c r="AQ78">
        <v>62.244</v>
      </c>
      <c r="AR78">
        <v>15.456</v>
      </c>
      <c r="AS78">
        <v>13.452</v>
      </c>
      <c r="AT78">
        <v>17.584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2933.911349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63.530999999999999</v>
      </c>
      <c r="H79">
        <v>0</v>
      </c>
      <c r="I79">
        <v>0</v>
      </c>
      <c r="J79">
        <v>82.2</v>
      </c>
      <c r="K79">
        <v>683.13656200000003</v>
      </c>
      <c r="L79">
        <v>435.435</v>
      </c>
      <c r="M79">
        <v>92</v>
      </c>
      <c r="N79">
        <v>57.96</v>
      </c>
      <c r="O79">
        <v>123.66562500000001</v>
      </c>
      <c r="P79">
        <v>103.125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347.625</v>
      </c>
      <c r="V79">
        <v>11.399587</v>
      </c>
      <c r="W79">
        <v>31.564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9.86</v>
      </c>
      <c r="AG79">
        <v>40.156799999999997</v>
      </c>
      <c r="AH79">
        <v>140.34540000000001</v>
      </c>
      <c r="AI79">
        <v>49.051236000000003</v>
      </c>
      <c r="AJ79">
        <v>0</v>
      </c>
      <c r="AK79">
        <v>26.014500000000002</v>
      </c>
      <c r="AL79">
        <v>24.402000000000001</v>
      </c>
      <c r="AM79">
        <v>15.804048</v>
      </c>
      <c r="AN79">
        <v>0.57389999999999997</v>
      </c>
      <c r="AO79">
        <v>19.11</v>
      </c>
      <c r="AP79">
        <v>12.169499999999999</v>
      </c>
      <c r="AQ79">
        <v>62.244</v>
      </c>
      <c r="AR79">
        <v>15.456</v>
      </c>
      <c r="AS79">
        <v>13.452</v>
      </c>
      <c r="AT79">
        <v>17.584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3044.0429970000005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63.530999999999999</v>
      </c>
      <c r="H80">
        <v>0</v>
      </c>
      <c r="I80">
        <v>0</v>
      </c>
      <c r="J80">
        <v>82.2</v>
      </c>
      <c r="K80">
        <v>683.13656200000003</v>
      </c>
      <c r="L80">
        <v>435.435</v>
      </c>
      <c r="M80">
        <v>92</v>
      </c>
      <c r="N80">
        <v>57.96</v>
      </c>
      <c r="O80">
        <v>123.66562500000001</v>
      </c>
      <c r="P80">
        <v>103.125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347.625</v>
      </c>
      <c r="V80">
        <v>11.399587</v>
      </c>
      <c r="W80">
        <v>31.564</v>
      </c>
      <c r="X80">
        <v>147.515625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9.86</v>
      </c>
      <c r="AG80">
        <v>40.156799999999997</v>
      </c>
      <c r="AH80">
        <v>140.34540000000001</v>
      </c>
      <c r="AI80">
        <v>49.051236000000003</v>
      </c>
      <c r="AJ80">
        <v>0</v>
      </c>
      <c r="AK80">
        <v>26.014500000000002</v>
      </c>
      <c r="AL80">
        <v>24.402000000000001</v>
      </c>
      <c r="AM80">
        <v>15.804048</v>
      </c>
      <c r="AN80">
        <v>0.57389999999999997</v>
      </c>
      <c r="AO80">
        <v>19.11</v>
      </c>
      <c r="AP80">
        <v>12.169499999999999</v>
      </c>
      <c r="AQ80">
        <v>62.244</v>
      </c>
      <c r="AR80">
        <v>15.456</v>
      </c>
      <c r="AS80">
        <v>13.452</v>
      </c>
      <c r="AT80">
        <v>17.584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76.88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3044.0429970000005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63.530999999999999</v>
      </c>
      <c r="H81">
        <v>0</v>
      </c>
      <c r="I81">
        <v>0</v>
      </c>
      <c r="J81">
        <v>82.2</v>
      </c>
      <c r="K81">
        <v>683.13656200000003</v>
      </c>
      <c r="L81">
        <v>435.435</v>
      </c>
      <c r="M81">
        <v>92</v>
      </c>
      <c r="N81">
        <v>57.96</v>
      </c>
      <c r="O81">
        <v>123.66562500000001</v>
      </c>
      <c r="P81">
        <v>103.125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347.625</v>
      </c>
      <c r="V81">
        <v>11.399587</v>
      </c>
      <c r="W81">
        <v>31.564</v>
      </c>
      <c r="X81">
        <v>147.515625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9.86</v>
      </c>
      <c r="AG81">
        <v>40.156799999999997</v>
      </c>
      <c r="AH81">
        <v>140.34540000000001</v>
      </c>
      <c r="AI81">
        <v>49.051236000000003</v>
      </c>
      <c r="AJ81">
        <v>0</v>
      </c>
      <c r="AK81">
        <v>26.014500000000002</v>
      </c>
      <c r="AL81">
        <v>36.021999999999998</v>
      </c>
      <c r="AM81">
        <v>15.804048</v>
      </c>
      <c r="AN81">
        <v>0.57389999999999997</v>
      </c>
      <c r="AO81">
        <v>19.11</v>
      </c>
      <c r="AP81">
        <v>12.169499999999999</v>
      </c>
      <c r="AQ81">
        <v>62.244</v>
      </c>
      <c r="AR81">
        <v>15.456</v>
      </c>
      <c r="AS81">
        <v>13.452</v>
      </c>
      <c r="AT81">
        <v>17.584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76.88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3055.6629970000004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63.530999999999999</v>
      </c>
      <c r="H82">
        <v>0</v>
      </c>
      <c r="I82">
        <v>0</v>
      </c>
      <c r="J82">
        <v>82.2</v>
      </c>
      <c r="K82">
        <v>683.13656200000003</v>
      </c>
      <c r="L82">
        <v>435.435</v>
      </c>
      <c r="M82">
        <v>92</v>
      </c>
      <c r="N82">
        <v>57.96</v>
      </c>
      <c r="O82">
        <v>123.66562500000001</v>
      </c>
      <c r="P82">
        <v>103.125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347.625</v>
      </c>
      <c r="V82">
        <v>11.399587</v>
      </c>
      <c r="W82">
        <v>31.564</v>
      </c>
      <c r="X82">
        <v>147.515625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9.86</v>
      </c>
      <c r="AG82">
        <v>40.156799999999997</v>
      </c>
      <c r="AH82">
        <v>140.34540000000001</v>
      </c>
      <c r="AI82">
        <v>49.051236000000003</v>
      </c>
      <c r="AJ82">
        <v>0</v>
      </c>
      <c r="AK82">
        <v>26.014500000000002</v>
      </c>
      <c r="AL82">
        <v>79.376220000000004</v>
      </c>
      <c r="AM82">
        <v>15.804048</v>
      </c>
      <c r="AN82">
        <v>0.57389999999999997</v>
      </c>
      <c r="AO82">
        <v>19.11</v>
      </c>
      <c r="AP82">
        <v>12.169499999999999</v>
      </c>
      <c r="AQ82">
        <v>62.244</v>
      </c>
      <c r="AR82">
        <v>15.456</v>
      </c>
      <c r="AS82">
        <v>13.452</v>
      </c>
      <c r="AT82">
        <v>17.584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76.88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3099.0172170000005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63.530999999999999</v>
      </c>
      <c r="H83">
        <v>0</v>
      </c>
      <c r="I83">
        <v>0</v>
      </c>
      <c r="J83">
        <v>82.748000000000005</v>
      </c>
      <c r="K83">
        <v>683.13656200000003</v>
      </c>
      <c r="L83">
        <v>435.435</v>
      </c>
      <c r="M83">
        <v>92</v>
      </c>
      <c r="N83">
        <v>57.96</v>
      </c>
      <c r="O83">
        <v>123.66562500000001</v>
      </c>
      <c r="P83">
        <v>103.125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347.625</v>
      </c>
      <c r="V83">
        <v>11.399587</v>
      </c>
      <c r="W83">
        <v>31.564</v>
      </c>
      <c r="X83">
        <v>147.515625</v>
      </c>
      <c r="Y83">
        <v>0</v>
      </c>
      <c r="Z83">
        <v>0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9.86</v>
      </c>
      <c r="AG83">
        <v>40.156799999999997</v>
      </c>
      <c r="AH83">
        <v>140.34540000000001</v>
      </c>
      <c r="AI83">
        <v>49.051236000000003</v>
      </c>
      <c r="AJ83">
        <v>0</v>
      </c>
      <c r="AK83">
        <v>26.014500000000002</v>
      </c>
      <c r="AL83">
        <v>79.376220000000004</v>
      </c>
      <c r="AM83">
        <v>15.804048</v>
      </c>
      <c r="AN83">
        <v>0.57389999999999997</v>
      </c>
      <c r="AO83">
        <v>19.11</v>
      </c>
      <c r="AP83">
        <v>12.169499999999999</v>
      </c>
      <c r="AQ83">
        <v>62.244</v>
      </c>
      <c r="AR83">
        <v>48.576000000000001</v>
      </c>
      <c r="AS83">
        <v>13.452</v>
      </c>
      <c r="AT83">
        <v>17.584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76.88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3113.1228170000009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63.530999999999999</v>
      </c>
      <c r="H84">
        <v>0</v>
      </c>
      <c r="I84">
        <v>0</v>
      </c>
      <c r="J84">
        <v>82.748000000000005</v>
      </c>
      <c r="K84">
        <v>683.13656200000003</v>
      </c>
      <c r="L84">
        <v>435.435</v>
      </c>
      <c r="M84">
        <v>92</v>
      </c>
      <c r="N84">
        <v>57.96</v>
      </c>
      <c r="O84">
        <v>123.66562500000001</v>
      </c>
      <c r="P84">
        <v>103.125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347.625</v>
      </c>
      <c r="V84">
        <v>11.399587</v>
      </c>
      <c r="W84">
        <v>31.564</v>
      </c>
      <c r="X84">
        <v>147.515625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9.86</v>
      </c>
      <c r="AG84">
        <v>40.156799999999997</v>
      </c>
      <c r="AH84">
        <v>140.34540000000001</v>
      </c>
      <c r="AI84">
        <v>49.051236000000003</v>
      </c>
      <c r="AJ84">
        <v>0</v>
      </c>
      <c r="AK84">
        <v>26.014500000000002</v>
      </c>
      <c r="AL84">
        <v>79.376220000000004</v>
      </c>
      <c r="AM84">
        <v>15.804048</v>
      </c>
      <c r="AN84">
        <v>0.57389999999999997</v>
      </c>
      <c r="AO84">
        <v>19.11</v>
      </c>
      <c r="AP84">
        <v>12.169499999999999</v>
      </c>
      <c r="AQ84">
        <v>62.244</v>
      </c>
      <c r="AR84">
        <v>48.576000000000001</v>
      </c>
      <c r="AS84">
        <v>13.452</v>
      </c>
      <c r="AT84">
        <v>17.584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76.88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3113.1228170000009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63.530999999999999</v>
      </c>
      <c r="H85">
        <v>0</v>
      </c>
      <c r="I85">
        <v>0</v>
      </c>
      <c r="J85">
        <v>82.748000000000005</v>
      </c>
      <c r="K85">
        <v>683.13656200000003</v>
      </c>
      <c r="L85">
        <v>435.435</v>
      </c>
      <c r="M85">
        <v>92</v>
      </c>
      <c r="N85">
        <v>57.96</v>
      </c>
      <c r="O85">
        <v>123.66562500000001</v>
      </c>
      <c r="P85">
        <v>103.125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347.625</v>
      </c>
      <c r="V85">
        <v>11.399587</v>
      </c>
      <c r="W85">
        <v>31.564</v>
      </c>
      <c r="X85">
        <v>147.515625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9.86</v>
      </c>
      <c r="AG85">
        <v>40.156799999999997</v>
      </c>
      <c r="AH85">
        <v>140.34540000000001</v>
      </c>
      <c r="AI85">
        <v>5.0919999999999996</v>
      </c>
      <c r="AJ85">
        <v>0</v>
      </c>
      <c r="AK85">
        <v>26.014500000000002</v>
      </c>
      <c r="AL85">
        <v>79.376220000000004</v>
      </c>
      <c r="AM85">
        <v>15.804048</v>
      </c>
      <c r="AN85">
        <v>0.57389999999999997</v>
      </c>
      <c r="AO85">
        <v>19.11</v>
      </c>
      <c r="AP85">
        <v>12.169499999999999</v>
      </c>
      <c r="AQ85">
        <v>62.244</v>
      </c>
      <c r="AR85">
        <v>15.456</v>
      </c>
      <c r="AS85">
        <v>13.452</v>
      </c>
      <c r="AT85">
        <v>17.584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76.88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3036.0435810000013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63.530999999999999</v>
      </c>
      <c r="H86">
        <v>0</v>
      </c>
      <c r="I86">
        <v>0</v>
      </c>
      <c r="J86">
        <v>82.748000000000005</v>
      </c>
      <c r="K86">
        <v>683.13656200000003</v>
      </c>
      <c r="L86">
        <v>435.435</v>
      </c>
      <c r="M86">
        <v>92</v>
      </c>
      <c r="N86">
        <v>57.96</v>
      </c>
      <c r="O86">
        <v>123.66562500000001</v>
      </c>
      <c r="P86">
        <v>103.125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347.625</v>
      </c>
      <c r="V86">
        <v>11.399587</v>
      </c>
      <c r="W86">
        <v>31.564</v>
      </c>
      <c r="X86">
        <v>147.515625</v>
      </c>
      <c r="Y86">
        <v>0</v>
      </c>
      <c r="Z86">
        <v>0</v>
      </c>
      <c r="AA86">
        <v>28.045000000000002</v>
      </c>
      <c r="AB86">
        <v>26.34008</v>
      </c>
      <c r="AC86">
        <v>19.35568</v>
      </c>
      <c r="AD86">
        <v>18.229800000000001</v>
      </c>
      <c r="AE86">
        <v>49.436556000000003</v>
      </c>
      <c r="AF86">
        <v>8.8740000000000006</v>
      </c>
      <c r="AG86">
        <v>40.156799999999997</v>
      </c>
      <c r="AH86">
        <v>85.23</v>
      </c>
      <c r="AI86">
        <v>0</v>
      </c>
      <c r="AJ86">
        <v>0</v>
      </c>
      <c r="AK86">
        <v>26.014500000000002</v>
      </c>
      <c r="AL86">
        <v>40.088999999999999</v>
      </c>
      <c r="AM86">
        <v>10.557359999999999</v>
      </c>
      <c r="AN86">
        <v>0.57389999999999997</v>
      </c>
      <c r="AO86">
        <v>19.11</v>
      </c>
      <c r="AP86">
        <v>12.169499999999999</v>
      </c>
      <c r="AQ86">
        <v>60.48</v>
      </c>
      <c r="AR86">
        <v>15.456</v>
      </c>
      <c r="AS86">
        <v>10.7616</v>
      </c>
      <c r="AT86">
        <v>17.584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76.88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2870.5672810000001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63.530999999999999</v>
      </c>
      <c r="H87">
        <v>0</v>
      </c>
      <c r="I87">
        <v>0</v>
      </c>
      <c r="J87">
        <v>82.748000000000005</v>
      </c>
      <c r="K87">
        <v>683.13656200000003</v>
      </c>
      <c r="L87">
        <v>435.435</v>
      </c>
      <c r="M87">
        <v>92</v>
      </c>
      <c r="N87">
        <v>57.96</v>
      </c>
      <c r="O87">
        <v>123.66562500000001</v>
      </c>
      <c r="P87">
        <v>103.125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347.625</v>
      </c>
      <c r="V87">
        <v>11.399587</v>
      </c>
      <c r="W87">
        <v>31.564</v>
      </c>
      <c r="X87">
        <v>147.515625</v>
      </c>
      <c r="Y87">
        <v>0</v>
      </c>
      <c r="Z87">
        <v>0</v>
      </c>
      <c r="AA87">
        <v>28.045000000000002</v>
      </c>
      <c r="AB87">
        <v>26.34008</v>
      </c>
      <c r="AC87">
        <v>19.35568</v>
      </c>
      <c r="AD87">
        <v>18.229800000000001</v>
      </c>
      <c r="AE87">
        <v>49.436556000000003</v>
      </c>
      <c r="AF87">
        <v>8.8740000000000006</v>
      </c>
      <c r="AG87">
        <v>40.156799999999997</v>
      </c>
      <c r="AH87">
        <v>75.760000000000005</v>
      </c>
      <c r="AI87">
        <v>0</v>
      </c>
      <c r="AJ87">
        <v>0</v>
      </c>
      <c r="AK87">
        <v>26.014500000000002</v>
      </c>
      <c r="AL87">
        <v>40.088999999999999</v>
      </c>
      <c r="AM87">
        <v>10.557359999999999</v>
      </c>
      <c r="AN87">
        <v>0.57389999999999997</v>
      </c>
      <c r="AO87">
        <v>19.11</v>
      </c>
      <c r="AP87">
        <v>12.169499999999999</v>
      </c>
      <c r="AQ87">
        <v>60.48</v>
      </c>
      <c r="AR87">
        <v>15.456</v>
      </c>
      <c r="AS87">
        <v>10.7616</v>
      </c>
      <c r="AT87">
        <v>17.584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76.88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2861.0972810000003</v>
      </c>
    </row>
    <row r="88" spans="1:117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0</v>
      </c>
      <c r="G88">
        <v>63.530999999999999</v>
      </c>
      <c r="H88">
        <v>0</v>
      </c>
      <c r="I88">
        <v>0</v>
      </c>
      <c r="J88">
        <v>82.748000000000005</v>
      </c>
      <c r="K88">
        <v>683.13656200000003</v>
      </c>
      <c r="L88">
        <v>435.435</v>
      </c>
      <c r="M88">
        <v>92</v>
      </c>
      <c r="N88">
        <v>57.96</v>
      </c>
      <c r="O88">
        <v>123.66562500000001</v>
      </c>
      <c r="P88">
        <v>103.125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347.625</v>
      </c>
      <c r="V88">
        <v>11.399587</v>
      </c>
      <c r="W88">
        <v>31.564</v>
      </c>
      <c r="X88">
        <v>147.515625</v>
      </c>
      <c r="Y88">
        <v>0</v>
      </c>
      <c r="Z88">
        <v>0</v>
      </c>
      <c r="AA88">
        <v>28.045000000000002</v>
      </c>
      <c r="AB88">
        <v>26.34008</v>
      </c>
      <c r="AC88">
        <v>19.35568</v>
      </c>
      <c r="AD88">
        <v>18.229800000000001</v>
      </c>
      <c r="AE88">
        <v>49.436556000000003</v>
      </c>
      <c r="AF88">
        <v>8.8740000000000006</v>
      </c>
      <c r="AG88">
        <v>40.156799999999997</v>
      </c>
      <c r="AH88">
        <v>75.760000000000005</v>
      </c>
      <c r="AI88">
        <v>0</v>
      </c>
      <c r="AJ88">
        <v>0</v>
      </c>
      <c r="AK88">
        <v>26.014500000000002</v>
      </c>
      <c r="AL88">
        <v>40.088999999999999</v>
      </c>
      <c r="AM88">
        <v>10.557359999999999</v>
      </c>
      <c r="AN88">
        <v>0.57389999999999997</v>
      </c>
      <c r="AO88">
        <v>19.11</v>
      </c>
      <c r="AP88">
        <v>12.169499999999999</v>
      </c>
      <c r="AQ88">
        <v>60.48</v>
      </c>
      <c r="AR88">
        <v>15.456</v>
      </c>
      <c r="AS88">
        <v>10.7616</v>
      </c>
      <c r="AT88">
        <v>17.584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76.88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2862.147281</v>
      </c>
    </row>
    <row r="89" spans="1:117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0</v>
      </c>
      <c r="G89">
        <v>63.530999999999999</v>
      </c>
      <c r="H89">
        <v>0</v>
      </c>
      <c r="I89">
        <v>0</v>
      </c>
      <c r="J89">
        <v>82.748000000000005</v>
      </c>
      <c r="K89">
        <v>683.13656200000003</v>
      </c>
      <c r="L89">
        <v>435.435</v>
      </c>
      <c r="M89">
        <v>92</v>
      </c>
      <c r="N89">
        <v>57.96</v>
      </c>
      <c r="O89">
        <v>123.66562500000001</v>
      </c>
      <c r="P89">
        <v>103.125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347.625</v>
      </c>
      <c r="V89">
        <v>11.399587</v>
      </c>
      <c r="W89">
        <v>31.564</v>
      </c>
      <c r="X89">
        <v>147.515625</v>
      </c>
      <c r="Y89">
        <v>0</v>
      </c>
      <c r="Z89">
        <v>0</v>
      </c>
      <c r="AA89">
        <v>28.045000000000002</v>
      </c>
      <c r="AB89">
        <v>26.34008</v>
      </c>
      <c r="AC89">
        <v>19.35568</v>
      </c>
      <c r="AD89">
        <v>18.229800000000001</v>
      </c>
      <c r="AE89">
        <v>49.436556000000003</v>
      </c>
      <c r="AF89">
        <v>8.8740000000000006</v>
      </c>
      <c r="AG89">
        <v>40.156799999999997</v>
      </c>
      <c r="AH89">
        <v>85.23</v>
      </c>
      <c r="AI89">
        <v>0</v>
      </c>
      <c r="AJ89">
        <v>0</v>
      </c>
      <c r="AK89">
        <v>26.014500000000002</v>
      </c>
      <c r="AL89">
        <v>40.088999999999999</v>
      </c>
      <c r="AM89">
        <v>10.557359999999999</v>
      </c>
      <c r="AN89">
        <v>0.82259000000000004</v>
      </c>
      <c r="AO89">
        <v>19.11</v>
      </c>
      <c r="AP89">
        <v>12.169499999999999</v>
      </c>
      <c r="AQ89">
        <v>60.48</v>
      </c>
      <c r="AR89">
        <v>15.456</v>
      </c>
      <c r="AS89">
        <v>13.452</v>
      </c>
      <c r="AT89">
        <v>17.584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76.88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2874.5563710000006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0</v>
      </c>
      <c r="G90">
        <v>63.530999999999999</v>
      </c>
      <c r="H90">
        <v>0</v>
      </c>
      <c r="I90">
        <v>0</v>
      </c>
      <c r="J90">
        <v>82.748000000000005</v>
      </c>
      <c r="K90">
        <v>683.13656200000003</v>
      </c>
      <c r="L90">
        <v>435.435</v>
      </c>
      <c r="M90">
        <v>92</v>
      </c>
      <c r="N90">
        <v>57.96</v>
      </c>
      <c r="O90">
        <v>123.66562500000001</v>
      </c>
      <c r="P90">
        <v>103.125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347.625</v>
      </c>
      <c r="V90">
        <v>11.399587</v>
      </c>
      <c r="W90">
        <v>31.564</v>
      </c>
      <c r="X90">
        <v>147.515625</v>
      </c>
      <c r="Y90">
        <v>0</v>
      </c>
      <c r="Z90">
        <v>2.2000000000000002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19.72</v>
      </c>
      <c r="AG90">
        <v>40.156799999999997</v>
      </c>
      <c r="AH90">
        <v>140.34540000000001</v>
      </c>
      <c r="AI90">
        <v>0</v>
      </c>
      <c r="AJ90">
        <v>0</v>
      </c>
      <c r="AK90">
        <v>26.014500000000002</v>
      </c>
      <c r="AL90">
        <v>40.088999999999999</v>
      </c>
      <c r="AM90">
        <v>10.557359999999999</v>
      </c>
      <c r="AN90">
        <v>0.82259000000000004</v>
      </c>
      <c r="AO90">
        <v>19.11</v>
      </c>
      <c r="AP90">
        <v>12.169499999999999</v>
      </c>
      <c r="AQ90">
        <v>62.244</v>
      </c>
      <c r="AR90">
        <v>15.456</v>
      </c>
      <c r="AS90">
        <v>13.452</v>
      </c>
      <c r="AT90">
        <v>17.584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76.88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2990.5769190000005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64.073999999999998</v>
      </c>
      <c r="H91">
        <v>0</v>
      </c>
      <c r="I91">
        <v>0</v>
      </c>
      <c r="J91">
        <v>83.296000000000006</v>
      </c>
      <c r="K91">
        <v>683.13656200000003</v>
      </c>
      <c r="L91">
        <v>435.435</v>
      </c>
      <c r="M91">
        <v>92</v>
      </c>
      <c r="N91">
        <v>57.96</v>
      </c>
      <c r="O91">
        <v>123.66562500000001</v>
      </c>
      <c r="P91">
        <v>103.125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347.625</v>
      </c>
      <c r="V91">
        <v>11.399587</v>
      </c>
      <c r="W91">
        <v>31.564</v>
      </c>
      <c r="X91">
        <v>147.515625</v>
      </c>
      <c r="Y91">
        <v>0</v>
      </c>
      <c r="Z91">
        <v>19.5624</v>
      </c>
      <c r="AA91">
        <v>42.14808</v>
      </c>
      <c r="AB91">
        <v>39.510120000000001</v>
      </c>
      <c r="AC91">
        <v>29.062808</v>
      </c>
      <c r="AD91">
        <v>36.723799999999997</v>
      </c>
      <c r="AE91">
        <v>49.436556000000003</v>
      </c>
      <c r="AF91">
        <v>19.72</v>
      </c>
      <c r="AG91">
        <v>40.156799999999997</v>
      </c>
      <c r="AH91">
        <v>140.34540000000001</v>
      </c>
      <c r="AI91">
        <v>0</v>
      </c>
      <c r="AJ91">
        <v>0</v>
      </c>
      <c r="AK91">
        <v>26.014500000000002</v>
      </c>
      <c r="AL91">
        <v>40.088999999999999</v>
      </c>
      <c r="AM91">
        <v>10.557359999999999</v>
      </c>
      <c r="AN91">
        <v>0.82259000000000004</v>
      </c>
      <c r="AO91">
        <v>19.11</v>
      </c>
      <c r="AP91">
        <v>12.169499999999999</v>
      </c>
      <c r="AQ91">
        <v>62.244</v>
      </c>
      <c r="AR91">
        <v>15.456</v>
      </c>
      <c r="AS91">
        <v>13.452</v>
      </c>
      <c r="AT91">
        <v>17.584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76.88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3018.409419000001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64.073999999999998</v>
      </c>
      <c r="H92">
        <v>0</v>
      </c>
      <c r="I92">
        <v>0</v>
      </c>
      <c r="J92">
        <v>83.296000000000006</v>
      </c>
      <c r="K92">
        <v>683.13656200000003</v>
      </c>
      <c r="L92">
        <v>435.435</v>
      </c>
      <c r="M92">
        <v>92</v>
      </c>
      <c r="N92">
        <v>57.96</v>
      </c>
      <c r="O92">
        <v>123.66562500000001</v>
      </c>
      <c r="P92">
        <v>103.125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347.625</v>
      </c>
      <c r="V92">
        <v>11.399587</v>
      </c>
      <c r="W92">
        <v>31.564</v>
      </c>
      <c r="X92">
        <v>147.515625</v>
      </c>
      <c r="Y92">
        <v>0</v>
      </c>
      <c r="Z92">
        <v>19.5624</v>
      </c>
      <c r="AA92">
        <v>42.14808</v>
      </c>
      <c r="AB92">
        <v>39.510120000000001</v>
      </c>
      <c r="AC92">
        <v>29.062808</v>
      </c>
      <c r="AD92">
        <v>36.723799999999997</v>
      </c>
      <c r="AE92">
        <v>49.436556000000003</v>
      </c>
      <c r="AF92">
        <v>19.72</v>
      </c>
      <c r="AG92">
        <v>40.156799999999997</v>
      </c>
      <c r="AH92">
        <v>140.34540000000001</v>
      </c>
      <c r="AI92">
        <v>0</v>
      </c>
      <c r="AJ92">
        <v>0</v>
      </c>
      <c r="AK92">
        <v>26.014500000000002</v>
      </c>
      <c r="AL92">
        <v>40.088999999999999</v>
      </c>
      <c r="AM92">
        <v>10.557359999999999</v>
      </c>
      <c r="AN92">
        <v>0.82259000000000004</v>
      </c>
      <c r="AO92">
        <v>19.11</v>
      </c>
      <c r="AP92">
        <v>12.169499999999999</v>
      </c>
      <c r="AQ92">
        <v>62.244</v>
      </c>
      <c r="AR92">
        <v>15.456</v>
      </c>
      <c r="AS92">
        <v>13.452</v>
      </c>
      <c r="AT92">
        <v>17.584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76.88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3018.409419000001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64.073999999999998</v>
      </c>
      <c r="H93">
        <v>0</v>
      </c>
      <c r="I93">
        <v>0</v>
      </c>
      <c r="J93">
        <v>83.296000000000006</v>
      </c>
      <c r="K93">
        <v>683.13656200000003</v>
      </c>
      <c r="L93">
        <v>435.435</v>
      </c>
      <c r="M93">
        <v>92</v>
      </c>
      <c r="N93">
        <v>57.96</v>
      </c>
      <c r="O93">
        <v>123.66562500000001</v>
      </c>
      <c r="P93">
        <v>103.125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347.625</v>
      </c>
      <c r="V93">
        <v>11.399587</v>
      </c>
      <c r="W93">
        <v>31.564</v>
      </c>
      <c r="X93">
        <v>147.515625</v>
      </c>
      <c r="Y93">
        <v>0</v>
      </c>
      <c r="Z93">
        <v>19.5624</v>
      </c>
      <c r="AA93">
        <v>42.14808</v>
      </c>
      <c r="AB93">
        <v>39.510120000000001</v>
      </c>
      <c r="AC93">
        <v>29.062808</v>
      </c>
      <c r="AD93">
        <v>36.723799999999997</v>
      </c>
      <c r="AE93">
        <v>49.436556000000003</v>
      </c>
      <c r="AF93">
        <v>19.72</v>
      </c>
      <c r="AG93">
        <v>40.156799999999997</v>
      </c>
      <c r="AH93">
        <v>140.34540000000001</v>
      </c>
      <c r="AI93">
        <v>0</v>
      </c>
      <c r="AJ93">
        <v>0</v>
      </c>
      <c r="AK93">
        <v>26.014500000000002</v>
      </c>
      <c r="AL93">
        <v>24.402000000000001</v>
      </c>
      <c r="AM93">
        <v>10.557359999999999</v>
      </c>
      <c r="AN93">
        <v>0.82259000000000004</v>
      </c>
      <c r="AO93">
        <v>17.64</v>
      </c>
      <c r="AP93">
        <v>12.169499999999999</v>
      </c>
      <c r="AQ93">
        <v>62.244</v>
      </c>
      <c r="AR93">
        <v>15.456</v>
      </c>
      <c r="AS93">
        <v>12.1068</v>
      </c>
      <c r="AT93">
        <v>17.584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76.88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2999.9072190000006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64.073999999999998</v>
      </c>
      <c r="H94">
        <v>0</v>
      </c>
      <c r="I94">
        <v>0</v>
      </c>
      <c r="J94">
        <v>83.296000000000006</v>
      </c>
      <c r="K94">
        <v>683.13656200000003</v>
      </c>
      <c r="L94">
        <v>435.435</v>
      </c>
      <c r="M94">
        <v>92</v>
      </c>
      <c r="N94">
        <v>57.96</v>
      </c>
      <c r="O94">
        <v>123.66562500000001</v>
      </c>
      <c r="P94">
        <v>103.125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347.625</v>
      </c>
      <c r="V94">
        <v>11.399587</v>
      </c>
      <c r="W94">
        <v>31.564</v>
      </c>
      <c r="X94">
        <v>147.515625</v>
      </c>
      <c r="Y94">
        <v>0</v>
      </c>
      <c r="Z94">
        <v>19.5624</v>
      </c>
      <c r="AA94">
        <v>42.14808</v>
      </c>
      <c r="AB94">
        <v>39.510120000000001</v>
      </c>
      <c r="AC94">
        <v>29.062808</v>
      </c>
      <c r="AD94">
        <v>36.723799999999997</v>
      </c>
      <c r="AE94">
        <v>49.436556000000003</v>
      </c>
      <c r="AF94">
        <v>19.72</v>
      </c>
      <c r="AG94">
        <v>40.156799999999997</v>
      </c>
      <c r="AH94">
        <v>140.34540000000001</v>
      </c>
      <c r="AI94">
        <v>0</v>
      </c>
      <c r="AJ94">
        <v>0</v>
      </c>
      <c r="AK94">
        <v>26.014500000000002</v>
      </c>
      <c r="AL94">
        <v>24.402000000000001</v>
      </c>
      <c r="AM94">
        <v>10.557359999999999</v>
      </c>
      <c r="AN94">
        <v>0.82259000000000004</v>
      </c>
      <c r="AO94">
        <v>17.64</v>
      </c>
      <c r="AP94">
        <v>12.169499999999999</v>
      </c>
      <c r="AQ94">
        <v>60.48</v>
      </c>
      <c r="AR94">
        <v>15.456</v>
      </c>
      <c r="AS94">
        <v>12.1068</v>
      </c>
      <c r="AT94">
        <v>17.584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76.88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2998.1432190000005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0</v>
      </c>
      <c r="G95">
        <v>65.16</v>
      </c>
      <c r="H95">
        <v>0</v>
      </c>
      <c r="I95">
        <v>0</v>
      </c>
      <c r="J95">
        <v>83.296000000000006</v>
      </c>
      <c r="K95">
        <v>683.13656200000003</v>
      </c>
      <c r="L95">
        <v>435.435</v>
      </c>
      <c r="M95">
        <v>92</v>
      </c>
      <c r="N95">
        <v>57.96</v>
      </c>
      <c r="O95">
        <v>123.66562500000001</v>
      </c>
      <c r="P95">
        <v>103.125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347.625</v>
      </c>
      <c r="V95">
        <v>11.399587</v>
      </c>
      <c r="W95">
        <v>31.564</v>
      </c>
      <c r="X95">
        <v>147.515625</v>
      </c>
      <c r="Y95">
        <v>0</v>
      </c>
      <c r="Z95">
        <v>0</v>
      </c>
      <c r="AA95">
        <v>28.045000000000002</v>
      </c>
      <c r="AB95">
        <v>26.34008</v>
      </c>
      <c r="AC95">
        <v>19.35568</v>
      </c>
      <c r="AD95">
        <v>27.3447</v>
      </c>
      <c r="AE95">
        <v>49.436556000000003</v>
      </c>
      <c r="AF95">
        <v>8.8740000000000006</v>
      </c>
      <c r="AG95">
        <v>40.156799999999997</v>
      </c>
      <c r="AH95">
        <v>94.7</v>
      </c>
      <c r="AI95">
        <v>0</v>
      </c>
      <c r="AJ95">
        <v>0</v>
      </c>
      <c r="AK95">
        <v>26.014500000000002</v>
      </c>
      <c r="AL95">
        <v>24.402000000000001</v>
      </c>
      <c r="AM95">
        <v>10.557359999999999</v>
      </c>
      <c r="AN95">
        <v>0.82259000000000004</v>
      </c>
      <c r="AO95">
        <v>16.757999999999999</v>
      </c>
      <c r="AP95">
        <v>12.169499999999999</v>
      </c>
      <c r="AQ95">
        <v>60.48</v>
      </c>
      <c r="AR95">
        <v>15.456</v>
      </c>
      <c r="AS95">
        <v>12.1068</v>
      </c>
      <c r="AT95">
        <v>17.584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76.88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2876.9840709999999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0</v>
      </c>
      <c r="G96">
        <v>65.16</v>
      </c>
      <c r="H96">
        <v>0</v>
      </c>
      <c r="I96">
        <v>0</v>
      </c>
      <c r="J96">
        <v>83.296000000000006</v>
      </c>
      <c r="K96">
        <v>683.13656200000003</v>
      </c>
      <c r="L96">
        <v>435.435</v>
      </c>
      <c r="M96">
        <v>92</v>
      </c>
      <c r="N96">
        <v>57.96</v>
      </c>
      <c r="O96">
        <v>123.66562500000001</v>
      </c>
      <c r="P96">
        <v>103.125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347.625</v>
      </c>
      <c r="V96">
        <v>11.399587</v>
      </c>
      <c r="W96">
        <v>31.564</v>
      </c>
      <c r="X96">
        <v>147.515625</v>
      </c>
      <c r="Y96">
        <v>0</v>
      </c>
      <c r="Z96">
        <v>0</v>
      </c>
      <c r="AA96">
        <v>14.04936</v>
      </c>
      <c r="AB96">
        <v>13.17004</v>
      </c>
      <c r="AC96">
        <v>9.6778399999999998</v>
      </c>
      <c r="AD96">
        <v>27.3447</v>
      </c>
      <c r="AE96">
        <v>49.436556000000003</v>
      </c>
      <c r="AF96">
        <v>8.8740000000000006</v>
      </c>
      <c r="AG96">
        <v>40.156799999999997</v>
      </c>
      <c r="AH96">
        <v>75.760000000000005</v>
      </c>
      <c r="AI96">
        <v>0</v>
      </c>
      <c r="AJ96">
        <v>0</v>
      </c>
      <c r="AK96">
        <v>26.014500000000002</v>
      </c>
      <c r="AL96">
        <v>24.402000000000001</v>
      </c>
      <c r="AM96">
        <v>5.1986999999999997</v>
      </c>
      <c r="AN96">
        <v>0.82259000000000004</v>
      </c>
      <c r="AO96">
        <v>16.757999999999999</v>
      </c>
      <c r="AP96">
        <v>12.169499999999999</v>
      </c>
      <c r="AQ96">
        <v>60.48</v>
      </c>
      <c r="AR96">
        <v>15.456</v>
      </c>
      <c r="AS96">
        <v>12.1068</v>
      </c>
      <c r="AT96">
        <v>17.584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76.88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2815.841891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0</v>
      </c>
      <c r="G97">
        <v>65.16</v>
      </c>
      <c r="H97">
        <v>0</v>
      </c>
      <c r="I97">
        <v>0</v>
      </c>
      <c r="J97">
        <v>83.296000000000006</v>
      </c>
      <c r="K97">
        <v>683.13656200000003</v>
      </c>
      <c r="L97">
        <v>435.435</v>
      </c>
      <c r="M97">
        <v>92</v>
      </c>
      <c r="N97">
        <v>57.96</v>
      </c>
      <c r="O97">
        <v>123.66562500000001</v>
      </c>
      <c r="P97">
        <v>103.125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347.625</v>
      </c>
      <c r="V97">
        <v>11.399587</v>
      </c>
      <c r="W97">
        <v>31.564</v>
      </c>
      <c r="X97">
        <v>147.515625</v>
      </c>
      <c r="Y97">
        <v>0</v>
      </c>
      <c r="Z97">
        <v>0</v>
      </c>
      <c r="AA97">
        <v>0</v>
      </c>
      <c r="AB97">
        <v>13.17004</v>
      </c>
      <c r="AC97">
        <v>0</v>
      </c>
      <c r="AD97">
        <v>27.3447</v>
      </c>
      <c r="AE97">
        <v>49.436556000000003</v>
      </c>
      <c r="AF97">
        <v>8.8740000000000006</v>
      </c>
      <c r="AG97">
        <v>40.156799999999997</v>
      </c>
      <c r="AH97">
        <v>56.82</v>
      </c>
      <c r="AI97">
        <v>0</v>
      </c>
      <c r="AJ97">
        <v>0</v>
      </c>
      <c r="AK97">
        <v>26.014500000000002</v>
      </c>
      <c r="AL97">
        <v>24.402000000000001</v>
      </c>
      <c r="AM97">
        <v>5.1986999999999997</v>
      </c>
      <c r="AN97">
        <v>0.82259000000000004</v>
      </c>
      <c r="AO97">
        <v>16.757999999999999</v>
      </c>
      <c r="AP97">
        <v>12.169499999999999</v>
      </c>
      <c r="AQ97">
        <v>60.48</v>
      </c>
      <c r="AR97">
        <v>15.456</v>
      </c>
      <c r="AS97">
        <v>12.1068</v>
      </c>
      <c r="AT97">
        <v>17.584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76.88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2773.1746910000002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0</v>
      </c>
      <c r="G98">
        <v>65.16</v>
      </c>
      <c r="H98">
        <v>0</v>
      </c>
      <c r="I98">
        <v>0</v>
      </c>
      <c r="J98">
        <v>83.296000000000006</v>
      </c>
      <c r="K98">
        <v>683.13656200000003</v>
      </c>
      <c r="L98">
        <v>435.435</v>
      </c>
      <c r="M98">
        <v>92</v>
      </c>
      <c r="N98">
        <v>57.96</v>
      </c>
      <c r="O98">
        <v>123.66562500000001</v>
      </c>
      <c r="P98">
        <v>103.125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347.625</v>
      </c>
      <c r="V98">
        <v>11.399587</v>
      </c>
      <c r="W98">
        <v>31.564</v>
      </c>
      <c r="X98">
        <v>147.515625</v>
      </c>
      <c r="Y98">
        <v>0</v>
      </c>
      <c r="Z98">
        <v>0</v>
      </c>
      <c r="AA98">
        <v>0</v>
      </c>
      <c r="AB98">
        <v>13.17004</v>
      </c>
      <c r="AC98">
        <v>0</v>
      </c>
      <c r="AD98">
        <v>27.3447</v>
      </c>
      <c r="AE98">
        <v>49.436556000000003</v>
      </c>
      <c r="AF98">
        <v>8.8740000000000006</v>
      </c>
      <c r="AG98">
        <v>40.156799999999997</v>
      </c>
      <c r="AH98">
        <v>48.959899999999998</v>
      </c>
      <c r="AI98">
        <v>0</v>
      </c>
      <c r="AJ98">
        <v>0</v>
      </c>
      <c r="AK98">
        <v>26.014500000000002</v>
      </c>
      <c r="AL98">
        <v>24.402000000000001</v>
      </c>
      <c r="AM98">
        <v>0</v>
      </c>
      <c r="AN98">
        <v>0.82259000000000004</v>
      </c>
      <c r="AO98">
        <v>16.757999999999999</v>
      </c>
      <c r="AP98">
        <v>12.169499999999999</v>
      </c>
      <c r="AQ98">
        <v>60.48</v>
      </c>
      <c r="AR98">
        <v>15.456</v>
      </c>
      <c r="AS98">
        <v>12.1068</v>
      </c>
      <c r="AT98">
        <v>17.584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76.88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2760.1158909999999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0.91428749999999992</v>
      </c>
      <c r="E99">
        <f t="shared" si="2"/>
        <v>0</v>
      </c>
      <c r="F99">
        <f t="shared" si="2"/>
        <v>0</v>
      </c>
      <c r="G99">
        <f t="shared" si="2"/>
        <v>1.5415769999999995</v>
      </c>
      <c r="H99">
        <f t="shared" si="2"/>
        <v>0</v>
      </c>
      <c r="I99">
        <f t="shared" si="2"/>
        <v>0</v>
      </c>
      <c r="J99">
        <f t="shared" si="2"/>
        <v>1.9919799999999976</v>
      </c>
      <c r="K99">
        <f t="shared" si="2"/>
        <v>16.395277487999998</v>
      </c>
      <c r="L99">
        <f t="shared" si="2"/>
        <v>10.450439999999999</v>
      </c>
      <c r="M99">
        <f t="shared" si="2"/>
        <v>2.2080000000000002</v>
      </c>
      <c r="N99">
        <f t="shared" si="2"/>
        <v>1.3910400000000007</v>
      </c>
      <c r="O99">
        <f t="shared" si="2"/>
        <v>2.9679749999999947</v>
      </c>
      <c r="P99">
        <f t="shared" si="2"/>
        <v>2.4750000000000001</v>
      </c>
      <c r="Q99">
        <f t="shared" si="2"/>
        <v>0.47963999999999901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8.343</v>
      </c>
      <c r="V99">
        <f t="shared" si="2"/>
        <v>0.39506171775000049</v>
      </c>
      <c r="W99">
        <f t="shared" si="2"/>
        <v>0.77796458499999954</v>
      </c>
      <c r="X99">
        <f t="shared" si="2"/>
        <v>3.540375</v>
      </c>
      <c r="Y99">
        <f t="shared" si="2"/>
        <v>0</v>
      </c>
      <c r="Z99">
        <f t="shared" si="2"/>
        <v>0.11114840000000009</v>
      </c>
      <c r="AA99">
        <f t="shared" si="2"/>
        <v>0.23808783000000003</v>
      </c>
      <c r="AB99">
        <f t="shared" si="2"/>
        <v>0.38609011999999987</v>
      </c>
      <c r="AC99">
        <f t="shared" si="2"/>
        <v>0.14768224600000002</v>
      </c>
      <c r="AD99">
        <f t="shared" si="2"/>
        <v>0.37412305200000007</v>
      </c>
      <c r="AE99">
        <f t="shared" si="2"/>
        <v>1.1864773440000005</v>
      </c>
      <c r="AF99">
        <f t="shared" si="2"/>
        <v>0.22825900000000035</v>
      </c>
      <c r="AG99">
        <f t="shared" si="2"/>
        <v>0.96376320000000204</v>
      </c>
      <c r="AH99">
        <f t="shared" si="2"/>
        <v>1.6762847000000016</v>
      </c>
      <c r="AI99">
        <f t="shared" si="2"/>
        <v>0.15309098000000004</v>
      </c>
      <c r="AJ99">
        <f t="shared" si="2"/>
        <v>0</v>
      </c>
      <c r="AK99">
        <f t="shared" si="2"/>
        <v>0.62434800000000101</v>
      </c>
      <c r="AL99">
        <f t="shared" si="2"/>
        <v>0.97033390999999969</v>
      </c>
      <c r="AM99">
        <f t="shared" si="2"/>
        <v>5.9982333999999971E-2</v>
      </c>
      <c r="AN99">
        <f t="shared" si="2"/>
        <v>1.825002000000002E-2</v>
      </c>
      <c r="AO99">
        <f t="shared" si="2"/>
        <v>0.42762299999999959</v>
      </c>
      <c r="AP99">
        <f t="shared" si="2"/>
        <v>0.29495024999999947</v>
      </c>
      <c r="AQ99">
        <f t="shared" si="2"/>
        <v>0.44730000000000003</v>
      </c>
      <c r="AR99">
        <f t="shared" si="2"/>
        <v>0.45539999999999908</v>
      </c>
      <c r="AS99">
        <f t="shared" si="2"/>
        <v>0.33883704600000031</v>
      </c>
      <c r="AT99">
        <f t="shared" si="2"/>
        <v>0.42201600000000017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1.8451200000000021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66.891580266750026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539.69376599999998</v>
      </c>
      <c r="L3">
        <v>408.66919999999999</v>
      </c>
      <c r="M3">
        <v>92</v>
      </c>
      <c r="N3">
        <v>57.959899999999998</v>
      </c>
      <c r="O3">
        <v>123.66562500000001</v>
      </c>
      <c r="P3">
        <v>103.125</v>
      </c>
      <c r="Q3">
        <v>9</v>
      </c>
      <c r="R3">
        <v>42.390099999999997</v>
      </c>
      <c r="S3">
        <v>12</v>
      </c>
      <c r="T3">
        <v>0</v>
      </c>
      <c r="U3">
        <v>347.625</v>
      </c>
      <c r="V3">
        <v>19.109500000000001</v>
      </c>
      <c r="W3">
        <v>32.170099999999998</v>
      </c>
      <c r="X3">
        <v>147.26089999999999</v>
      </c>
      <c r="Y3">
        <v>0</v>
      </c>
      <c r="Z3">
        <v>0</v>
      </c>
      <c r="AA3">
        <v>0</v>
      </c>
      <c r="AB3">
        <v>26.34008</v>
      </c>
      <c r="AC3">
        <v>0</v>
      </c>
      <c r="AD3">
        <v>18.229800000000001</v>
      </c>
      <c r="AE3">
        <v>49.436556000000003</v>
      </c>
      <c r="AF3">
        <v>8.8740000000000006</v>
      </c>
      <c r="AG3">
        <v>40.156799999999997</v>
      </c>
      <c r="AH3">
        <v>56.82</v>
      </c>
      <c r="AI3">
        <v>0</v>
      </c>
      <c r="AJ3">
        <v>0</v>
      </c>
      <c r="AK3">
        <v>26.014500000000002</v>
      </c>
      <c r="AL3">
        <v>24.402000000000001</v>
      </c>
      <c r="AM3">
        <v>0</v>
      </c>
      <c r="AN3">
        <v>0.82259000000000004</v>
      </c>
      <c r="AO3">
        <v>16.170000000000002</v>
      </c>
      <c r="AP3">
        <v>13.13025</v>
      </c>
      <c r="AQ3">
        <v>45.36</v>
      </c>
      <c r="AR3">
        <v>48.576000000000001</v>
      </c>
      <c r="AS3">
        <v>31.897382</v>
      </c>
      <c r="AT3">
        <v>17.580038999999999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45.3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2403.7790880000016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540.35900000000004</v>
      </c>
      <c r="L4">
        <v>408.66919999999999</v>
      </c>
      <c r="M4">
        <v>92</v>
      </c>
      <c r="N4">
        <v>57.959899999999998</v>
      </c>
      <c r="O4">
        <v>123.66562500000001</v>
      </c>
      <c r="P4">
        <v>103.125</v>
      </c>
      <c r="Q4">
        <v>9</v>
      </c>
      <c r="R4">
        <v>42.390099999999997</v>
      </c>
      <c r="S4">
        <v>12</v>
      </c>
      <c r="T4">
        <v>0</v>
      </c>
      <c r="U4">
        <v>347.625</v>
      </c>
      <c r="V4">
        <v>19.109500000000001</v>
      </c>
      <c r="W4">
        <v>32.170099999999998</v>
      </c>
      <c r="X4">
        <v>147.26089999999999</v>
      </c>
      <c r="Y4">
        <v>0</v>
      </c>
      <c r="Z4">
        <v>0</v>
      </c>
      <c r="AA4">
        <v>0</v>
      </c>
      <c r="AB4">
        <v>26.34008</v>
      </c>
      <c r="AC4">
        <v>0</v>
      </c>
      <c r="AD4">
        <v>18.229800000000001</v>
      </c>
      <c r="AE4">
        <v>49.436556000000003</v>
      </c>
      <c r="AF4">
        <v>8.8740000000000006</v>
      </c>
      <c r="AG4">
        <v>40.156799999999997</v>
      </c>
      <c r="AH4">
        <v>56.82</v>
      </c>
      <c r="AI4">
        <v>0</v>
      </c>
      <c r="AJ4">
        <v>0</v>
      </c>
      <c r="AK4">
        <v>26.014500000000002</v>
      </c>
      <c r="AL4">
        <v>24.402000000000001</v>
      </c>
      <c r="AM4">
        <v>0</v>
      </c>
      <c r="AN4">
        <v>0.82259000000000004</v>
      </c>
      <c r="AO4">
        <v>16.170000000000002</v>
      </c>
      <c r="AP4">
        <v>13.13025</v>
      </c>
      <c r="AQ4">
        <v>30.24</v>
      </c>
      <c r="AR4">
        <v>48.576000000000001</v>
      </c>
      <c r="AS4">
        <v>31.897382</v>
      </c>
      <c r="AT4">
        <v>17.580038999999999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36.700000000000003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2380.7243220000009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540.35900000000004</v>
      </c>
      <c r="L5">
        <v>347</v>
      </c>
      <c r="M5">
        <v>92</v>
      </c>
      <c r="N5">
        <v>57.959899999999998</v>
      </c>
      <c r="O5">
        <v>123.66562500000001</v>
      </c>
      <c r="P5">
        <v>103.125</v>
      </c>
      <c r="Q5">
        <v>9</v>
      </c>
      <c r="R5">
        <v>42.390099999999997</v>
      </c>
      <c r="S5">
        <v>12</v>
      </c>
      <c r="T5">
        <v>0</v>
      </c>
      <c r="U5">
        <v>347.625</v>
      </c>
      <c r="V5">
        <v>19.109500000000001</v>
      </c>
      <c r="W5">
        <v>32.170099999999998</v>
      </c>
      <c r="X5">
        <v>147.26089999999999</v>
      </c>
      <c r="Y5">
        <v>0</v>
      </c>
      <c r="Z5">
        <v>0</v>
      </c>
      <c r="AA5">
        <v>0</v>
      </c>
      <c r="AB5">
        <v>26.34008</v>
      </c>
      <c r="AC5">
        <v>0</v>
      </c>
      <c r="AD5">
        <v>18.229800000000001</v>
      </c>
      <c r="AE5">
        <v>49.436556000000003</v>
      </c>
      <c r="AF5">
        <v>8.8740000000000006</v>
      </c>
      <c r="AG5">
        <v>40.156799999999997</v>
      </c>
      <c r="AH5">
        <v>56.82</v>
      </c>
      <c r="AI5">
        <v>0</v>
      </c>
      <c r="AJ5">
        <v>0</v>
      </c>
      <c r="AK5">
        <v>26.014500000000002</v>
      </c>
      <c r="AL5">
        <v>52.29</v>
      </c>
      <c r="AM5">
        <v>0</v>
      </c>
      <c r="AN5">
        <v>0.82259000000000004</v>
      </c>
      <c r="AO5">
        <v>16.170000000000002</v>
      </c>
      <c r="AP5">
        <v>13.13025</v>
      </c>
      <c r="AQ5">
        <v>15.12</v>
      </c>
      <c r="AR5">
        <v>17.664000000000001</v>
      </c>
      <c r="AS5">
        <v>31.897382</v>
      </c>
      <c r="AT5">
        <v>17.580038999999999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30.9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2295.1111220000012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542.35900000000004</v>
      </c>
      <c r="L6">
        <v>347</v>
      </c>
      <c r="M6">
        <v>92</v>
      </c>
      <c r="N6">
        <v>57.959899999999998</v>
      </c>
      <c r="O6">
        <v>123.66562500000001</v>
      </c>
      <c r="P6">
        <v>103.125</v>
      </c>
      <c r="Q6">
        <v>9</v>
      </c>
      <c r="R6">
        <v>42.390099999999997</v>
      </c>
      <c r="S6">
        <v>12</v>
      </c>
      <c r="T6">
        <v>0</v>
      </c>
      <c r="U6">
        <v>347.625</v>
      </c>
      <c r="V6">
        <v>19.109500000000001</v>
      </c>
      <c r="W6">
        <v>32.170099999999998</v>
      </c>
      <c r="X6">
        <v>147.26089999999999</v>
      </c>
      <c r="Y6">
        <v>0</v>
      </c>
      <c r="Z6">
        <v>0</v>
      </c>
      <c r="AA6">
        <v>0</v>
      </c>
      <c r="AB6">
        <v>26.34008</v>
      </c>
      <c r="AC6">
        <v>0</v>
      </c>
      <c r="AD6">
        <v>18.229800000000001</v>
      </c>
      <c r="AE6">
        <v>49.436556000000003</v>
      </c>
      <c r="AF6">
        <v>8.8740000000000006</v>
      </c>
      <c r="AG6">
        <v>40.156799999999997</v>
      </c>
      <c r="AH6">
        <v>56.82</v>
      </c>
      <c r="AI6">
        <v>0</v>
      </c>
      <c r="AJ6">
        <v>0</v>
      </c>
      <c r="AK6">
        <v>26.014500000000002</v>
      </c>
      <c r="AL6">
        <v>79.376220000000004</v>
      </c>
      <c r="AM6">
        <v>0</v>
      </c>
      <c r="AN6">
        <v>0.82259000000000004</v>
      </c>
      <c r="AO6">
        <v>16.170000000000002</v>
      </c>
      <c r="AP6">
        <v>13.13025</v>
      </c>
      <c r="AQ6">
        <v>0</v>
      </c>
      <c r="AR6">
        <v>15.456</v>
      </c>
      <c r="AS6">
        <v>31.897382</v>
      </c>
      <c r="AT6">
        <v>16.936896000000001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30.9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2306.2261990000015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577.35900000000004</v>
      </c>
      <c r="L7">
        <v>347</v>
      </c>
      <c r="M7">
        <v>92</v>
      </c>
      <c r="N7">
        <v>57.959899999999998</v>
      </c>
      <c r="O7">
        <v>123.66562500000001</v>
      </c>
      <c r="P7">
        <v>103.125</v>
      </c>
      <c r="Q7">
        <v>9</v>
      </c>
      <c r="R7">
        <v>42.390099999999997</v>
      </c>
      <c r="S7">
        <v>12</v>
      </c>
      <c r="T7">
        <v>0</v>
      </c>
      <c r="U7">
        <v>347.625</v>
      </c>
      <c r="V7">
        <v>19.109500000000001</v>
      </c>
      <c r="W7">
        <v>32.170099999999998</v>
      </c>
      <c r="X7">
        <v>147.26089999999999</v>
      </c>
      <c r="Y7">
        <v>0</v>
      </c>
      <c r="Z7">
        <v>0</v>
      </c>
      <c r="AA7">
        <v>0</v>
      </c>
      <c r="AB7">
        <v>26.34008</v>
      </c>
      <c r="AC7">
        <v>0</v>
      </c>
      <c r="AD7">
        <v>18.229800000000001</v>
      </c>
      <c r="AE7">
        <v>49.436556000000003</v>
      </c>
      <c r="AF7">
        <v>8.8740000000000006</v>
      </c>
      <c r="AG7">
        <v>40.156799999999997</v>
      </c>
      <c r="AH7">
        <v>56.82</v>
      </c>
      <c r="AI7">
        <v>0</v>
      </c>
      <c r="AJ7">
        <v>0</v>
      </c>
      <c r="AK7">
        <v>26.014500000000002</v>
      </c>
      <c r="AL7">
        <v>79.376220000000004</v>
      </c>
      <c r="AM7">
        <v>0</v>
      </c>
      <c r="AN7">
        <v>0.82259000000000004</v>
      </c>
      <c r="AO7">
        <v>16.170000000000002</v>
      </c>
      <c r="AP7">
        <v>13.13025</v>
      </c>
      <c r="AQ7">
        <v>0</v>
      </c>
      <c r="AR7">
        <v>15.456</v>
      </c>
      <c r="AS7">
        <v>31.897382</v>
      </c>
      <c r="AT7">
        <v>16.212838000000001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2338.6021410000017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575.35900000000004</v>
      </c>
      <c r="L8">
        <v>347</v>
      </c>
      <c r="M8">
        <v>92</v>
      </c>
      <c r="N8">
        <v>57.959899999999998</v>
      </c>
      <c r="O8">
        <v>123.66562500000001</v>
      </c>
      <c r="P8">
        <v>103.125</v>
      </c>
      <c r="Q8">
        <v>9</v>
      </c>
      <c r="R8">
        <v>42.390099999999997</v>
      </c>
      <c r="S8">
        <v>12</v>
      </c>
      <c r="T8">
        <v>0</v>
      </c>
      <c r="U8">
        <v>347.625</v>
      </c>
      <c r="V8">
        <v>19.109500000000001</v>
      </c>
      <c r="W8">
        <v>32.170099999999998</v>
      </c>
      <c r="X8">
        <v>147.26089999999999</v>
      </c>
      <c r="Y8">
        <v>0</v>
      </c>
      <c r="Z8">
        <v>0</v>
      </c>
      <c r="AA8">
        <v>0</v>
      </c>
      <c r="AB8">
        <v>9.3309999999999995</v>
      </c>
      <c r="AC8">
        <v>0</v>
      </c>
      <c r="AD8">
        <v>18.229800000000001</v>
      </c>
      <c r="AE8">
        <v>49.436556000000003</v>
      </c>
      <c r="AF8">
        <v>8.8740000000000006</v>
      </c>
      <c r="AG8">
        <v>40.156799999999997</v>
      </c>
      <c r="AH8">
        <v>56.82</v>
      </c>
      <c r="AI8">
        <v>0</v>
      </c>
      <c r="AJ8">
        <v>0</v>
      </c>
      <c r="AK8">
        <v>26.014500000000002</v>
      </c>
      <c r="AL8">
        <v>79.376220000000004</v>
      </c>
      <c r="AM8">
        <v>0</v>
      </c>
      <c r="AN8">
        <v>0.82259000000000004</v>
      </c>
      <c r="AO8">
        <v>16.170000000000002</v>
      </c>
      <c r="AP8">
        <v>13.13025</v>
      </c>
      <c r="AQ8">
        <v>0</v>
      </c>
      <c r="AR8">
        <v>15.456</v>
      </c>
      <c r="AS8">
        <v>31.897382</v>
      </c>
      <c r="AT8">
        <v>17.580038999999999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2319.9602620000014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536.35900000000004</v>
      </c>
      <c r="L9">
        <v>347</v>
      </c>
      <c r="M9">
        <v>92</v>
      </c>
      <c r="N9">
        <v>57.959899999999998</v>
      </c>
      <c r="O9">
        <v>123.66562500000001</v>
      </c>
      <c r="P9">
        <v>103.125</v>
      </c>
      <c r="Q9">
        <v>9</v>
      </c>
      <c r="R9">
        <v>42.390099999999997</v>
      </c>
      <c r="S9">
        <v>12</v>
      </c>
      <c r="T9">
        <v>0</v>
      </c>
      <c r="U9">
        <v>347.625</v>
      </c>
      <c r="V9">
        <v>19.109500000000001</v>
      </c>
      <c r="W9">
        <v>32.170099999999998</v>
      </c>
      <c r="X9">
        <v>147.26089999999999</v>
      </c>
      <c r="Y9">
        <v>0</v>
      </c>
      <c r="Z9">
        <v>0</v>
      </c>
      <c r="AA9">
        <v>0</v>
      </c>
      <c r="AB9">
        <v>9.3309999999999995</v>
      </c>
      <c r="AC9">
        <v>0</v>
      </c>
      <c r="AD9">
        <v>18.229800000000001</v>
      </c>
      <c r="AE9">
        <v>49.436556000000003</v>
      </c>
      <c r="AF9">
        <v>8.8740000000000006</v>
      </c>
      <c r="AG9">
        <v>40.156799999999997</v>
      </c>
      <c r="AH9">
        <v>56.82</v>
      </c>
      <c r="AI9">
        <v>0</v>
      </c>
      <c r="AJ9">
        <v>0</v>
      </c>
      <c r="AK9">
        <v>26.014500000000002</v>
      </c>
      <c r="AL9">
        <v>79.376220000000004</v>
      </c>
      <c r="AM9">
        <v>0</v>
      </c>
      <c r="AN9">
        <v>0.82259000000000004</v>
      </c>
      <c r="AO9">
        <v>16.170000000000002</v>
      </c>
      <c r="AP9">
        <v>13.13025</v>
      </c>
      <c r="AQ9">
        <v>0</v>
      </c>
      <c r="AR9">
        <v>15.456</v>
      </c>
      <c r="AS9">
        <v>12.1068</v>
      </c>
      <c r="AT9">
        <v>17.580038999999999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2261.1696800000013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536.35900000000004</v>
      </c>
      <c r="L10">
        <v>347</v>
      </c>
      <c r="M10">
        <v>92</v>
      </c>
      <c r="N10">
        <v>57.959899999999998</v>
      </c>
      <c r="O10">
        <v>123.66562500000001</v>
      </c>
      <c r="P10">
        <v>103.125</v>
      </c>
      <c r="Q10">
        <v>9</v>
      </c>
      <c r="R10">
        <v>42.390099999999997</v>
      </c>
      <c r="S10">
        <v>12</v>
      </c>
      <c r="T10">
        <v>0</v>
      </c>
      <c r="U10">
        <v>347.625</v>
      </c>
      <c r="V10">
        <v>19.109500000000001</v>
      </c>
      <c r="W10">
        <v>32.170099999999998</v>
      </c>
      <c r="X10">
        <v>147.26089999999999</v>
      </c>
      <c r="Y10">
        <v>0</v>
      </c>
      <c r="Z10">
        <v>0</v>
      </c>
      <c r="AA10">
        <v>0</v>
      </c>
      <c r="AB10">
        <v>9.3309999999999995</v>
      </c>
      <c r="AC10">
        <v>0</v>
      </c>
      <c r="AD10">
        <v>18.229800000000001</v>
      </c>
      <c r="AE10">
        <v>49.436556000000003</v>
      </c>
      <c r="AF10">
        <v>8.8740000000000006</v>
      </c>
      <c r="AG10">
        <v>40.156799999999997</v>
      </c>
      <c r="AH10">
        <v>56.82</v>
      </c>
      <c r="AI10">
        <v>0</v>
      </c>
      <c r="AJ10">
        <v>0</v>
      </c>
      <c r="AK10">
        <v>26.014500000000002</v>
      </c>
      <c r="AL10">
        <v>52.29</v>
      </c>
      <c r="AM10">
        <v>0</v>
      </c>
      <c r="AN10">
        <v>0.82259000000000004</v>
      </c>
      <c r="AO10">
        <v>16.170000000000002</v>
      </c>
      <c r="AP10">
        <v>13.13025</v>
      </c>
      <c r="AQ10">
        <v>0</v>
      </c>
      <c r="AR10">
        <v>15.456</v>
      </c>
      <c r="AS10">
        <v>10.089</v>
      </c>
      <c r="AT10">
        <v>17.580038999999999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25.1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2229.165660000001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525.35900000000004</v>
      </c>
      <c r="L11">
        <v>323</v>
      </c>
      <c r="M11">
        <v>92</v>
      </c>
      <c r="N11">
        <v>57.959899999999998</v>
      </c>
      <c r="O11">
        <v>123.66562500000001</v>
      </c>
      <c r="P11">
        <v>103.125</v>
      </c>
      <c r="Q11">
        <v>9</v>
      </c>
      <c r="R11">
        <v>42.390099999999997</v>
      </c>
      <c r="S11">
        <v>12</v>
      </c>
      <c r="T11">
        <v>0</v>
      </c>
      <c r="U11">
        <v>347.625</v>
      </c>
      <c r="V11">
        <v>19.109500000000001</v>
      </c>
      <c r="W11">
        <v>32.170099999999998</v>
      </c>
      <c r="X11">
        <v>147.26089999999999</v>
      </c>
      <c r="Y11">
        <v>0</v>
      </c>
      <c r="Z11">
        <v>0</v>
      </c>
      <c r="AA11">
        <v>0</v>
      </c>
      <c r="AB11">
        <v>9.3309999999999995</v>
      </c>
      <c r="AC11">
        <v>0</v>
      </c>
      <c r="AD11">
        <v>18.229800000000001</v>
      </c>
      <c r="AE11">
        <v>49.436556000000003</v>
      </c>
      <c r="AF11">
        <v>8.8740000000000006</v>
      </c>
      <c r="AG11">
        <v>40.156799999999997</v>
      </c>
      <c r="AH11">
        <v>56.82</v>
      </c>
      <c r="AI11">
        <v>0</v>
      </c>
      <c r="AJ11">
        <v>0</v>
      </c>
      <c r="AK11">
        <v>26.014500000000002</v>
      </c>
      <c r="AL11">
        <v>40.088999999999999</v>
      </c>
      <c r="AM11">
        <v>0</v>
      </c>
      <c r="AN11">
        <v>0.82259000000000004</v>
      </c>
      <c r="AO11">
        <v>16.170000000000002</v>
      </c>
      <c r="AP11">
        <v>13.13025</v>
      </c>
      <c r="AQ11">
        <v>0</v>
      </c>
      <c r="AR11">
        <v>15.456</v>
      </c>
      <c r="AS11">
        <v>10.089</v>
      </c>
      <c r="AT11">
        <v>17.580038999999999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23.2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2180.0646600000005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522.35900000000004</v>
      </c>
      <c r="L12">
        <v>323</v>
      </c>
      <c r="M12">
        <v>92</v>
      </c>
      <c r="N12">
        <v>57.959899999999998</v>
      </c>
      <c r="O12">
        <v>123.66562500000001</v>
      </c>
      <c r="P12">
        <v>103.125</v>
      </c>
      <c r="Q12">
        <v>9</v>
      </c>
      <c r="R12">
        <v>42.390099999999997</v>
      </c>
      <c r="S12">
        <v>12</v>
      </c>
      <c r="T12">
        <v>0</v>
      </c>
      <c r="U12">
        <v>347.625</v>
      </c>
      <c r="V12">
        <v>19.1099</v>
      </c>
      <c r="W12">
        <v>32.170099999999998</v>
      </c>
      <c r="X12">
        <v>147.26089999999999</v>
      </c>
      <c r="Y12">
        <v>0</v>
      </c>
      <c r="Z12">
        <v>0</v>
      </c>
      <c r="AA12">
        <v>0</v>
      </c>
      <c r="AB12">
        <v>9.3309999999999995</v>
      </c>
      <c r="AC12">
        <v>0</v>
      </c>
      <c r="AD12">
        <v>18.229800000000001</v>
      </c>
      <c r="AE12">
        <v>49.436556000000003</v>
      </c>
      <c r="AF12">
        <v>8.8740000000000006</v>
      </c>
      <c r="AG12">
        <v>40.156799999999997</v>
      </c>
      <c r="AH12">
        <v>56.82</v>
      </c>
      <c r="AI12">
        <v>0</v>
      </c>
      <c r="AJ12">
        <v>0</v>
      </c>
      <c r="AK12">
        <v>26.014500000000002</v>
      </c>
      <c r="AL12">
        <v>40.088999999999999</v>
      </c>
      <c r="AM12">
        <v>0</v>
      </c>
      <c r="AN12">
        <v>0.82259000000000004</v>
      </c>
      <c r="AO12">
        <v>16.170000000000002</v>
      </c>
      <c r="AP12">
        <v>13.13025</v>
      </c>
      <c r="AQ12">
        <v>0</v>
      </c>
      <c r="AR12">
        <v>15.456</v>
      </c>
      <c r="AS12">
        <v>10.089</v>
      </c>
      <c r="AT12">
        <v>17.580038999999999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23.2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2177.0650600000004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518.35900000000004</v>
      </c>
      <c r="L13">
        <v>323</v>
      </c>
      <c r="M13">
        <v>92</v>
      </c>
      <c r="N13">
        <v>57.959899999999998</v>
      </c>
      <c r="O13">
        <v>123.66562500000001</v>
      </c>
      <c r="P13">
        <v>103.125</v>
      </c>
      <c r="Q13">
        <v>9</v>
      </c>
      <c r="R13">
        <v>42.390099999999997</v>
      </c>
      <c r="S13">
        <v>12</v>
      </c>
      <c r="T13">
        <v>0</v>
      </c>
      <c r="U13">
        <v>347.625</v>
      </c>
      <c r="V13">
        <v>19.1099</v>
      </c>
      <c r="W13">
        <v>32.170099999999998</v>
      </c>
      <c r="X13">
        <v>147.26089999999999</v>
      </c>
      <c r="Y13">
        <v>0</v>
      </c>
      <c r="Z13">
        <v>0</v>
      </c>
      <c r="AA13">
        <v>0</v>
      </c>
      <c r="AB13">
        <v>9.3309999999999995</v>
      </c>
      <c r="AC13">
        <v>0</v>
      </c>
      <c r="AD13">
        <v>18.229800000000001</v>
      </c>
      <c r="AE13">
        <v>49.436556000000003</v>
      </c>
      <c r="AF13">
        <v>8.8740000000000006</v>
      </c>
      <c r="AG13">
        <v>40.156799999999997</v>
      </c>
      <c r="AH13">
        <v>56.82</v>
      </c>
      <c r="AI13">
        <v>0</v>
      </c>
      <c r="AJ13">
        <v>0</v>
      </c>
      <c r="AK13">
        <v>26.014500000000002</v>
      </c>
      <c r="AL13">
        <v>40.088999999999999</v>
      </c>
      <c r="AM13">
        <v>0</v>
      </c>
      <c r="AN13">
        <v>0.82259000000000004</v>
      </c>
      <c r="AO13">
        <v>16.170000000000002</v>
      </c>
      <c r="AP13">
        <v>13.13025</v>
      </c>
      <c r="AQ13">
        <v>0</v>
      </c>
      <c r="AR13">
        <v>15.456</v>
      </c>
      <c r="AS13">
        <v>10.089</v>
      </c>
      <c r="AT13">
        <v>17.580038999999999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22.2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2172.0650600000004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517.35900000000004</v>
      </c>
      <c r="L14">
        <v>323</v>
      </c>
      <c r="M14">
        <v>92</v>
      </c>
      <c r="N14">
        <v>57.959899999999998</v>
      </c>
      <c r="O14">
        <v>123.66562500000001</v>
      </c>
      <c r="P14">
        <v>103.125</v>
      </c>
      <c r="Q14">
        <v>9</v>
      </c>
      <c r="R14">
        <v>42.390099999999997</v>
      </c>
      <c r="S14">
        <v>12</v>
      </c>
      <c r="T14">
        <v>0</v>
      </c>
      <c r="U14">
        <v>347.625</v>
      </c>
      <c r="V14">
        <v>19.1099</v>
      </c>
      <c r="W14">
        <v>32.170099999999998</v>
      </c>
      <c r="X14">
        <v>147.26089999999999</v>
      </c>
      <c r="Y14">
        <v>0</v>
      </c>
      <c r="Z14">
        <v>0</v>
      </c>
      <c r="AA14">
        <v>0</v>
      </c>
      <c r="AB14">
        <v>9.3309999999999995</v>
      </c>
      <c r="AC14">
        <v>0</v>
      </c>
      <c r="AD14">
        <v>18.229800000000001</v>
      </c>
      <c r="AE14">
        <v>49.436556000000003</v>
      </c>
      <c r="AF14">
        <v>8.8740000000000006</v>
      </c>
      <c r="AG14">
        <v>40.156799999999997</v>
      </c>
      <c r="AH14">
        <v>56.82</v>
      </c>
      <c r="AI14">
        <v>0</v>
      </c>
      <c r="AJ14">
        <v>0</v>
      </c>
      <c r="AK14">
        <v>26.014500000000002</v>
      </c>
      <c r="AL14">
        <v>40.088999999999999</v>
      </c>
      <c r="AM14">
        <v>0</v>
      </c>
      <c r="AN14">
        <v>0.82259000000000004</v>
      </c>
      <c r="AO14">
        <v>16.170000000000002</v>
      </c>
      <c r="AP14">
        <v>13.13025</v>
      </c>
      <c r="AQ14">
        <v>0</v>
      </c>
      <c r="AR14">
        <v>15.456</v>
      </c>
      <c r="AS14">
        <v>10.089</v>
      </c>
      <c r="AT14">
        <v>17.580038999999999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22.2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2171.0650600000004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491.35899999999998</v>
      </c>
      <c r="L15">
        <v>293</v>
      </c>
      <c r="M15">
        <v>92</v>
      </c>
      <c r="N15">
        <v>57.959899999999998</v>
      </c>
      <c r="O15">
        <v>123.66562500000001</v>
      </c>
      <c r="P15">
        <v>103.125</v>
      </c>
      <c r="Q15">
        <v>9</v>
      </c>
      <c r="R15">
        <v>42.390099999999997</v>
      </c>
      <c r="S15">
        <v>12</v>
      </c>
      <c r="T15">
        <v>0</v>
      </c>
      <c r="U15">
        <v>347.625</v>
      </c>
      <c r="V15">
        <v>19.1099</v>
      </c>
      <c r="W15">
        <v>32.170099999999998</v>
      </c>
      <c r="X15">
        <v>147.26089999999999</v>
      </c>
      <c r="Y15">
        <v>0</v>
      </c>
      <c r="Z15">
        <v>0</v>
      </c>
      <c r="AA15">
        <v>0</v>
      </c>
      <c r="AB15">
        <v>9.3309999999999995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40.156799999999997</v>
      </c>
      <c r="AH15">
        <v>56.82</v>
      </c>
      <c r="AI15">
        <v>0</v>
      </c>
      <c r="AJ15">
        <v>0</v>
      </c>
      <c r="AK15">
        <v>26.014500000000002</v>
      </c>
      <c r="AL15">
        <v>40.088999999999999</v>
      </c>
      <c r="AM15">
        <v>0</v>
      </c>
      <c r="AN15">
        <v>0.82259000000000004</v>
      </c>
      <c r="AO15">
        <v>16.170000000000002</v>
      </c>
      <c r="AP15">
        <v>12.169499999999999</v>
      </c>
      <c r="AQ15">
        <v>0</v>
      </c>
      <c r="AR15">
        <v>48.576000000000001</v>
      </c>
      <c r="AS15">
        <v>14.7972</v>
      </c>
      <c r="AT15">
        <v>17.580038999999999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20.3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2140.91761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487.35899999999998</v>
      </c>
      <c r="L16">
        <v>273</v>
      </c>
      <c r="M16">
        <v>92</v>
      </c>
      <c r="N16">
        <v>57.959899999999998</v>
      </c>
      <c r="O16">
        <v>123.66562500000001</v>
      </c>
      <c r="P16">
        <v>103.125</v>
      </c>
      <c r="Q16">
        <v>9</v>
      </c>
      <c r="R16">
        <v>42.390099999999997</v>
      </c>
      <c r="S16">
        <v>12</v>
      </c>
      <c r="T16">
        <v>0</v>
      </c>
      <c r="U16">
        <v>347.625</v>
      </c>
      <c r="V16">
        <v>19.1099</v>
      </c>
      <c r="W16">
        <v>32.170099999999998</v>
      </c>
      <c r="X16">
        <v>147.26089999999999</v>
      </c>
      <c r="Y16">
        <v>0</v>
      </c>
      <c r="Z16">
        <v>0</v>
      </c>
      <c r="AA16">
        <v>0</v>
      </c>
      <c r="AB16">
        <v>9.3309999999999995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40.156799999999997</v>
      </c>
      <c r="AH16">
        <v>56.82</v>
      </c>
      <c r="AI16">
        <v>0</v>
      </c>
      <c r="AJ16">
        <v>0</v>
      </c>
      <c r="AK16">
        <v>26.014500000000002</v>
      </c>
      <c r="AL16">
        <v>40.088999999999999</v>
      </c>
      <c r="AM16">
        <v>0</v>
      </c>
      <c r="AN16">
        <v>0.82259000000000004</v>
      </c>
      <c r="AO16">
        <v>16.170000000000002</v>
      </c>
      <c r="AP16">
        <v>12.169499999999999</v>
      </c>
      <c r="AQ16">
        <v>0</v>
      </c>
      <c r="AR16">
        <v>48.576000000000001</v>
      </c>
      <c r="AS16">
        <v>14.7972</v>
      </c>
      <c r="AT16">
        <v>17.580038999999999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20.3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2116.91761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521.35900000000004</v>
      </c>
      <c r="L17">
        <v>263</v>
      </c>
      <c r="M17">
        <v>92</v>
      </c>
      <c r="N17">
        <v>57.959899999999998</v>
      </c>
      <c r="O17">
        <v>123.66562500000001</v>
      </c>
      <c r="P17">
        <v>103.125</v>
      </c>
      <c r="Q17">
        <v>9</v>
      </c>
      <c r="R17">
        <v>42.390099999999997</v>
      </c>
      <c r="S17">
        <v>12</v>
      </c>
      <c r="T17">
        <v>0</v>
      </c>
      <c r="U17">
        <v>347.625</v>
      </c>
      <c r="V17">
        <v>19.1099</v>
      </c>
      <c r="W17">
        <v>32.170099999999998</v>
      </c>
      <c r="X17">
        <v>147.26089999999999</v>
      </c>
      <c r="Y17">
        <v>0</v>
      </c>
      <c r="Z17">
        <v>0</v>
      </c>
      <c r="AA17">
        <v>0</v>
      </c>
      <c r="AB17">
        <v>9.3309999999999995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40.156799999999997</v>
      </c>
      <c r="AH17">
        <v>56.82</v>
      </c>
      <c r="AI17">
        <v>0</v>
      </c>
      <c r="AJ17">
        <v>0</v>
      </c>
      <c r="AK17">
        <v>26.014500000000002</v>
      </c>
      <c r="AL17">
        <v>40.088999999999999</v>
      </c>
      <c r="AM17">
        <v>0</v>
      </c>
      <c r="AN17">
        <v>0.82259000000000004</v>
      </c>
      <c r="AO17">
        <v>16.170000000000002</v>
      </c>
      <c r="AP17">
        <v>12.169499999999999</v>
      </c>
      <c r="AQ17">
        <v>0</v>
      </c>
      <c r="AR17">
        <v>17.664000000000001</v>
      </c>
      <c r="AS17">
        <v>13.452</v>
      </c>
      <c r="AT17">
        <v>17.580038999999999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18.399999999999999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2106.7604100000003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528.35900000000004</v>
      </c>
      <c r="L18">
        <v>233</v>
      </c>
      <c r="M18">
        <v>92</v>
      </c>
      <c r="N18">
        <v>57.959899999999998</v>
      </c>
      <c r="O18">
        <v>123.66562500000001</v>
      </c>
      <c r="P18">
        <v>103.125</v>
      </c>
      <c r="Q18">
        <v>9</v>
      </c>
      <c r="R18">
        <v>42.390099999999997</v>
      </c>
      <c r="S18">
        <v>12</v>
      </c>
      <c r="T18">
        <v>0</v>
      </c>
      <c r="U18">
        <v>347.625</v>
      </c>
      <c r="V18">
        <v>19.1099</v>
      </c>
      <c r="W18">
        <v>32.170099999999998</v>
      </c>
      <c r="X18">
        <v>147.26089999999999</v>
      </c>
      <c r="Y18">
        <v>0</v>
      </c>
      <c r="Z18">
        <v>0</v>
      </c>
      <c r="AA18">
        <v>0</v>
      </c>
      <c r="AB18">
        <v>9.3309999999999995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40.156799999999997</v>
      </c>
      <c r="AH18">
        <v>56.82</v>
      </c>
      <c r="AI18">
        <v>0</v>
      </c>
      <c r="AJ18">
        <v>0</v>
      </c>
      <c r="AK18">
        <v>26.014500000000002</v>
      </c>
      <c r="AL18">
        <v>40.088999999999999</v>
      </c>
      <c r="AM18">
        <v>0</v>
      </c>
      <c r="AN18">
        <v>0.82259000000000004</v>
      </c>
      <c r="AO18">
        <v>16.170000000000002</v>
      </c>
      <c r="AP18">
        <v>12.169499999999999</v>
      </c>
      <c r="AQ18">
        <v>0</v>
      </c>
      <c r="AR18">
        <v>15.456</v>
      </c>
      <c r="AS18">
        <v>13.452</v>
      </c>
      <c r="AT18">
        <v>17.580038999999999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18.399999999999999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2081.5524100000002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523</v>
      </c>
      <c r="L19">
        <v>233</v>
      </c>
      <c r="M19">
        <v>92</v>
      </c>
      <c r="N19">
        <v>57.959899999999998</v>
      </c>
      <c r="O19">
        <v>123.66562500000001</v>
      </c>
      <c r="P19">
        <v>103.125</v>
      </c>
      <c r="Q19">
        <v>9</v>
      </c>
      <c r="R19">
        <v>35.384799999999998</v>
      </c>
      <c r="S19">
        <v>12</v>
      </c>
      <c r="T19">
        <v>0</v>
      </c>
      <c r="U19">
        <v>347.625</v>
      </c>
      <c r="V19">
        <v>19.1099</v>
      </c>
      <c r="W19">
        <v>27.998899999999999</v>
      </c>
      <c r="X19">
        <v>147.26089999999999</v>
      </c>
      <c r="Y19">
        <v>0</v>
      </c>
      <c r="Z19">
        <v>0</v>
      </c>
      <c r="AA19">
        <v>0</v>
      </c>
      <c r="AB19">
        <v>9.3309999999999995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40.156799999999997</v>
      </c>
      <c r="AH19">
        <v>56.82</v>
      </c>
      <c r="AI19">
        <v>0</v>
      </c>
      <c r="AJ19">
        <v>0</v>
      </c>
      <c r="AK19">
        <v>26.014500000000002</v>
      </c>
      <c r="AL19">
        <v>40.088999999999999</v>
      </c>
      <c r="AM19">
        <v>0</v>
      </c>
      <c r="AN19">
        <v>0.82259000000000004</v>
      </c>
      <c r="AO19">
        <v>16.170000000000002</v>
      </c>
      <c r="AP19">
        <v>12.169499999999999</v>
      </c>
      <c r="AQ19">
        <v>0</v>
      </c>
      <c r="AR19">
        <v>15.456</v>
      </c>
      <c r="AS19">
        <v>13.452</v>
      </c>
      <c r="AT19">
        <v>17.580038999999999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18.399999999999999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2065.0169099999998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528</v>
      </c>
      <c r="L20">
        <v>233</v>
      </c>
      <c r="M20">
        <v>92</v>
      </c>
      <c r="N20">
        <v>57.959899999999998</v>
      </c>
      <c r="O20">
        <v>123.66562500000001</v>
      </c>
      <c r="P20">
        <v>103.125</v>
      </c>
      <c r="Q20">
        <v>9</v>
      </c>
      <c r="R20">
        <v>30.429022</v>
      </c>
      <c r="S20">
        <v>12</v>
      </c>
      <c r="T20">
        <v>0</v>
      </c>
      <c r="U20">
        <v>347.625</v>
      </c>
      <c r="V20">
        <v>14.256</v>
      </c>
      <c r="W20">
        <v>27.998899999999999</v>
      </c>
      <c r="X20">
        <v>147.26089999999999</v>
      </c>
      <c r="Y20">
        <v>0</v>
      </c>
      <c r="Z20">
        <v>6.5208000000000004</v>
      </c>
      <c r="AA20">
        <v>0</v>
      </c>
      <c r="AB20">
        <v>9.3309999999999995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40.156799999999997</v>
      </c>
      <c r="AH20">
        <v>56.82</v>
      </c>
      <c r="AI20">
        <v>0</v>
      </c>
      <c r="AJ20">
        <v>0</v>
      </c>
      <c r="AK20">
        <v>26.014500000000002</v>
      </c>
      <c r="AL20">
        <v>40.088999999999999</v>
      </c>
      <c r="AM20">
        <v>0</v>
      </c>
      <c r="AN20">
        <v>0.82259000000000004</v>
      </c>
      <c r="AO20">
        <v>16.170000000000002</v>
      </c>
      <c r="AP20">
        <v>12.169499999999999</v>
      </c>
      <c r="AQ20">
        <v>0</v>
      </c>
      <c r="AR20">
        <v>15.456</v>
      </c>
      <c r="AS20">
        <v>13.452</v>
      </c>
      <c r="AT20">
        <v>17.580038999999999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17.399999999999999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2065.728032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525</v>
      </c>
      <c r="L21">
        <v>233</v>
      </c>
      <c r="M21">
        <v>92</v>
      </c>
      <c r="N21">
        <v>57.959899999999998</v>
      </c>
      <c r="O21">
        <v>123.66562500000001</v>
      </c>
      <c r="P21">
        <v>103.125</v>
      </c>
      <c r="Q21">
        <v>9</v>
      </c>
      <c r="R21">
        <v>29.617699999999999</v>
      </c>
      <c r="S21">
        <v>12</v>
      </c>
      <c r="T21">
        <v>0</v>
      </c>
      <c r="U21">
        <v>347.625</v>
      </c>
      <c r="V21">
        <v>14.256</v>
      </c>
      <c r="W21">
        <v>27.998899999999999</v>
      </c>
      <c r="X21">
        <v>147.26089999999999</v>
      </c>
      <c r="Y21">
        <v>0</v>
      </c>
      <c r="Z21">
        <v>6.5208000000000004</v>
      </c>
      <c r="AA21">
        <v>0</v>
      </c>
      <c r="AB21">
        <v>9.3309999999999995</v>
      </c>
      <c r="AC21">
        <v>0</v>
      </c>
      <c r="AD21">
        <v>9.1149000000000004</v>
      </c>
      <c r="AE21">
        <v>49.436556000000003</v>
      </c>
      <c r="AF21">
        <v>8.8740000000000006</v>
      </c>
      <c r="AG21">
        <v>40.156799999999997</v>
      </c>
      <c r="AH21">
        <v>56.82</v>
      </c>
      <c r="AI21">
        <v>0</v>
      </c>
      <c r="AJ21">
        <v>0</v>
      </c>
      <c r="AK21">
        <v>26.014500000000002</v>
      </c>
      <c r="AL21">
        <v>40.088999999999999</v>
      </c>
      <c r="AM21">
        <v>0</v>
      </c>
      <c r="AN21">
        <v>0.82259000000000004</v>
      </c>
      <c r="AO21">
        <v>16.170000000000002</v>
      </c>
      <c r="AP21">
        <v>12.169499999999999</v>
      </c>
      <c r="AQ21">
        <v>0</v>
      </c>
      <c r="AR21">
        <v>8.8320000000000007</v>
      </c>
      <c r="AS21">
        <v>10.089</v>
      </c>
      <c r="AT21">
        <v>17.580038999999999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17.399999999999999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2051.9297099999999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535</v>
      </c>
      <c r="L22">
        <v>233</v>
      </c>
      <c r="M22">
        <v>92</v>
      </c>
      <c r="N22">
        <v>57.959899999999998</v>
      </c>
      <c r="O22">
        <v>123.66562500000001</v>
      </c>
      <c r="P22">
        <v>103.125</v>
      </c>
      <c r="Q22">
        <v>9</v>
      </c>
      <c r="R22">
        <v>29.617699999999999</v>
      </c>
      <c r="S22">
        <v>12</v>
      </c>
      <c r="T22">
        <v>0</v>
      </c>
      <c r="U22">
        <v>347.625</v>
      </c>
      <c r="V22">
        <v>14.256</v>
      </c>
      <c r="W22">
        <v>27.998899999999999</v>
      </c>
      <c r="X22">
        <v>147.26089999999999</v>
      </c>
      <c r="Y22">
        <v>0</v>
      </c>
      <c r="Z22">
        <v>6.5208000000000004</v>
      </c>
      <c r="AA22">
        <v>0</v>
      </c>
      <c r="AB22">
        <v>9.3309999999999995</v>
      </c>
      <c r="AC22">
        <v>0</v>
      </c>
      <c r="AD22">
        <v>9.1149000000000004</v>
      </c>
      <c r="AE22">
        <v>49.436556000000003</v>
      </c>
      <c r="AF22">
        <v>8.8740000000000006</v>
      </c>
      <c r="AG22">
        <v>40.156799999999997</v>
      </c>
      <c r="AH22">
        <v>56.82</v>
      </c>
      <c r="AI22">
        <v>0</v>
      </c>
      <c r="AJ22">
        <v>0</v>
      </c>
      <c r="AK22">
        <v>26.014500000000002</v>
      </c>
      <c r="AL22">
        <v>40.088999999999999</v>
      </c>
      <c r="AM22">
        <v>0</v>
      </c>
      <c r="AN22">
        <v>0.82259000000000004</v>
      </c>
      <c r="AO22">
        <v>16.170000000000002</v>
      </c>
      <c r="AP22">
        <v>12.169499999999999</v>
      </c>
      <c r="AQ22">
        <v>0</v>
      </c>
      <c r="AR22">
        <v>8.8320000000000007</v>
      </c>
      <c r="AS22">
        <v>10.089</v>
      </c>
      <c r="AT22">
        <v>17.580038999999999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17.399999999999999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2061.9297099999999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532</v>
      </c>
      <c r="L23">
        <v>233</v>
      </c>
      <c r="M23">
        <v>92</v>
      </c>
      <c r="N23">
        <v>57.959899999999998</v>
      </c>
      <c r="O23">
        <v>123.66562500000001</v>
      </c>
      <c r="P23">
        <v>103.125</v>
      </c>
      <c r="Q23">
        <v>9</v>
      </c>
      <c r="R23">
        <v>29.617699999999999</v>
      </c>
      <c r="S23">
        <v>12</v>
      </c>
      <c r="T23">
        <v>0</v>
      </c>
      <c r="U23">
        <v>347.625</v>
      </c>
      <c r="V23">
        <v>14.256</v>
      </c>
      <c r="W23">
        <v>27.998899999999999</v>
      </c>
      <c r="X23">
        <v>127.7908</v>
      </c>
      <c r="Y23">
        <v>0</v>
      </c>
      <c r="Z23">
        <v>6.5208000000000004</v>
      </c>
      <c r="AA23">
        <v>0</v>
      </c>
      <c r="AB23">
        <v>9.3309999999999995</v>
      </c>
      <c r="AC23">
        <v>0</v>
      </c>
      <c r="AD23">
        <v>9.1149000000000004</v>
      </c>
      <c r="AE23">
        <v>49.436556000000003</v>
      </c>
      <c r="AF23">
        <v>8.8740000000000006</v>
      </c>
      <c r="AG23">
        <v>40.156799999999997</v>
      </c>
      <c r="AH23">
        <v>37.880000000000003</v>
      </c>
      <c r="AI23">
        <v>0</v>
      </c>
      <c r="AJ23">
        <v>0</v>
      </c>
      <c r="AK23">
        <v>26.014500000000002</v>
      </c>
      <c r="AL23">
        <v>40.088999999999999</v>
      </c>
      <c r="AM23">
        <v>0</v>
      </c>
      <c r="AN23">
        <v>0.82259000000000004</v>
      </c>
      <c r="AO23">
        <v>16.170000000000002</v>
      </c>
      <c r="AP23">
        <v>12.169499999999999</v>
      </c>
      <c r="AQ23">
        <v>0</v>
      </c>
      <c r="AR23">
        <v>8.8320000000000007</v>
      </c>
      <c r="AS23">
        <v>10.089</v>
      </c>
      <c r="AT23">
        <v>17.580038999999999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16.399999999999999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2019.5196100000003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522</v>
      </c>
      <c r="L24">
        <v>233</v>
      </c>
      <c r="M24">
        <v>92</v>
      </c>
      <c r="N24">
        <v>57.959899999999998</v>
      </c>
      <c r="O24">
        <v>123.66562500000001</v>
      </c>
      <c r="P24">
        <v>103.125</v>
      </c>
      <c r="Q24">
        <v>9</v>
      </c>
      <c r="R24">
        <v>29.617699999999999</v>
      </c>
      <c r="S24">
        <v>12</v>
      </c>
      <c r="T24">
        <v>0</v>
      </c>
      <c r="U24">
        <v>347.625</v>
      </c>
      <c r="V24">
        <v>14.256</v>
      </c>
      <c r="W24">
        <v>27.998899999999999</v>
      </c>
      <c r="X24">
        <v>127.7908</v>
      </c>
      <c r="Y24">
        <v>0</v>
      </c>
      <c r="Z24">
        <v>6.5208000000000004</v>
      </c>
      <c r="AA24">
        <v>0</v>
      </c>
      <c r="AB24">
        <v>9.3309999999999995</v>
      </c>
      <c r="AC24">
        <v>0</v>
      </c>
      <c r="AD24">
        <v>9.1149000000000004</v>
      </c>
      <c r="AE24">
        <v>49.436556000000003</v>
      </c>
      <c r="AF24">
        <v>8.8740000000000006</v>
      </c>
      <c r="AG24">
        <v>40.156799999999997</v>
      </c>
      <c r="AH24">
        <v>37.880000000000003</v>
      </c>
      <c r="AI24">
        <v>0</v>
      </c>
      <c r="AJ24">
        <v>0</v>
      </c>
      <c r="AK24">
        <v>26.014500000000002</v>
      </c>
      <c r="AL24">
        <v>40.088999999999999</v>
      </c>
      <c r="AM24">
        <v>0</v>
      </c>
      <c r="AN24">
        <v>0.82259000000000004</v>
      </c>
      <c r="AO24">
        <v>16.170000000000002</v>
      </c>
      <c r="AP24">
        <v>12.169499999999999</v>
      </c>
      <c r="AQ24">
        <v>0</v>
      </c>
      <c r="AR24">
        <v>8.8320000000000007</v>
      </c>
      <c r="AS24">
        <v>10.089</v>
      </c>
      <c r="AT24">
        <v>17.580038999999999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17.399999999999999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2010.5196100000003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515</v>
      </c>
      <c r="L25">
        <v>233</v>
      </c>
      <c r="M25">
        <v>92</v>
      </c>
      <c r="N25">
        <v>57.959899999999998</v>
      </c>
      <c r="O25">
        <v>123.66562500000001</v>
      </c>
      <c r="P25">
        <v>103.125</v>
      </c>
      <c r="Q25">
        <v>9</v>
      </c>
      <c r="R25">
        <v>29.617699999999999</v>
      </c>
      <c r="S25">
        <v>12</v>
      </c>
      <c r="T25">
        <v>0</v>
      </c>
      <c r="U25">
        <v>347.625</v>
      </c>
      <c r="V25">
        <v>14.256</v>
      </c>
      <c r="W25">
        <v>27.998899999999999</v>
      </c>
      <c r="X25">
        <v>147.26089999999999</v>
      </c>
      <c r="Y25">
        <v>0</v>
      </c>
      <c r="Z25">
        <v>1.1000000000000001</v>
      </c>
      <c r="AA25">
        <v>0</v>
      </c>
      <c r="AB25">
        <v>9.3309999999999995</v>
      </c>
      <c r="AC25">
        <v>0</v>
      </c>
      <c r="AD25">
        <v>9.1149000000000004</v>
      </c>
      <c r="AE25">
        <v>49.436556000000003</v>
      </c>
      <c r="AF25">
        <v>8.8740000000000006</v>
      </c>
      <c r="AG25">
        <v>40.156799999999997</v>
      </c>
      <c r="AH25">
        <v>37.880000000000003</v>
      </c>
      <c r="AI25">
        <v>0</v>
      </c>
      <c r="AJ25">
        <v>0</v>
      </c>
      <c r="AK25">
        <v>26.014500000000002</v>
      </c>
      <c r="AL25">
        <v>40.088999999999999</v>
      </c>
      <c r="AM25">
        <v>0</v>
      </c>
      <c r="AN25">
        <v>0.82259000000000004</v>
      </c>
      <c r="AO25">
        <v>16.170000000000002</v>
      </c>
      <c r="AP25">
        <v>12.169499999999999</v>
      </c>
      <c r="AQ25">
        <v>0</v>
      </c>
      <c r="AR25">
        <v>8.8320000000000007</v>
      </c>
      <c r="AS25">
        <v>10.089</v>
      </c>
      <c r="AT25">
        <v>17.580038999999999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17.399999999999999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2017.5689100000002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504</v>
      </c>
      <c r="L26">
        <v>233</v>
      </c>
      <c r="M26">
        <v>92</v>
      </c>
      <c r="N26">
        <v>57.959899999999998</v>
      </c>
      <c r="O26">
        <v>123.66562500000001</v>
      </c>
      <c r="P26">
        <v>103.125</v>
      </c>
      <c r="Q26">
        <v>9</v>
      </c>
      <c r="R26">
        <v>29.617699999999999</v>
      </c>
      <c r="S26">
        <v>12</v>
      </c>
      <c r="T26">
        <v>0</v>
      </c>
      <c r="U26">
        <v>347.625</v>
      </c>
      <c r="V26">
        <v>14.256</v>
      </c>
      <c r="W26">
        <v>27.998899999999999</v>
      </c>
      <c r="X26">
        <v>147.26089999999999</v>
      </c>
      <c r="Y26">
        <v>0</v>
      </c>
      <c r="Z26">
        <v>1.1000000000000001</v>
      </c>
      <c r="AA26">
        <v>0</v>
      </c>
      <c r="AB26">
        <v>9.3309999999999995</v>
      </c>
      <c r="AC26">
        <v>0</v>
      </c>
      <c r="AD26">
        <v>9.1149000000000004</v>
      </c>
      <c r="AE26">
        <v>49.436556000000003</v>
      </c>
      <c r="AF26">
        <v>8.8740000000000006</v>
      </c>
      <c r="AG26">
        <v>40.156799999999997</v>
      </c>
      <c r="AH26">
        <v>37.880000000000003</v>
      </c>
      <c r="AI26">
        <v>0</v>
      </c>
      <c r="AJ26">
        <v>0</v>
      </c>
      <c r="AK26">
        <v>26.014500000000002</v>
      </c>
      <c r="AL26">
        <v>40.088999999999999</v>
      </c>
      <c r="AM26">
        <v>0</v>
      </c>
      <c r="AN26">
        <v>0.82259000000000004</v>
      </c>
      <c r="AO26">
        <v>16.170000000000002</v>
      </c>
      <c r="AP26">
        <v>12.169499999999999</v>
      </c>
      <c r="AQ26">
        <v>15.12</v>
      </c>
      <c r="AR26">
        <v>8.8320000000000007</v>
      </c>
      <c r="AS26">
        <v>10.089</v>
      </c>
      <c r="AT26">
        <v>17.580038999999999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16.399999999999999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2020.6889100000001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492</v>
      </c>
      <c r="L27">
        <v>233</v>
      </c>
      <c r="M27">
        <v>92</v>
      </c>
      <c r="N27">
        <v>57.959899999999998</v>
      </c>
      <c r="O27">
        <v>123.66562500000001</v>
      </c>
      <c r="P27">
        <v>103.125</v>
      </c>
      <c r="Q27">
        <v>9</v>
      </c>
      <c r="R27">
        <v>29.447700000000001</v>
      </c>
      <c r="S27">
        <v>12</v>
      </c>
      <c r="T27">
        <v>0</v>
      </c>
      <c r="U27">
        <v>347.625</v>
      </c>
      <c r="V27">
        <v>14.256</v>
      </c>
      <c r="W27">
        <v>27.998899999999999</v>
      </c>
      <c r="X27">
        <v>147.26089999999999</v>
      </c>
      <c r="Y27">
        <v>0</v>
      </c>
      <c r="Z27">
        <v>3.3</v>
      </c>
      <c r="AA27">
        <v>0</v>
      </c>
      <c r="AB27">
        <v>9.3309999999999995</v>
      </c>
      <c r="AC27">
        <v>9.6778399999999998</v>
      </c>
      <c r="AD27">
        <v>9.1149000000000004</v>
      </c>
      <c r="AE27">
        <v>49.436556000000003</v>
      </c>
      <c r="AF27">
        <v>8.8740000000000006</v>
      </c>
      <c r="AG27">
        <v>40.156799999999997</v>
      </c>
      <c r="AH27">
        <v>56.82</v>
      </c>
      <c r="AI27">
        <v>0</v>
      </c>
      <c r="AJ27">
        <v>0</v>
      </c>
      <c r="AK27">
        <v>26.014500000000002</v>
      </c>
      <c r="AL27">
        <v>40.088999999999999</v>
      </c>
      <c r="AM27">
        <v>0</v>
      </c>
      <c r="AN27">
        <v>0.82259000000000004</v>
      </c>
      <c r="AO27">
        <v>16.170000000000002</v>
      </c>
      <c r="AP27">
        <v>12.169499999999999</v>
      </c>
      <c r="AQ27">
        <v>31.122</v>
      </c>
      <c r="AR27">
        <v>48.576000000000001</v>
      </c>
      <c r="AS27">
        <v>10.089</v>
      </c>
      <c r="AT27">
        <v>17.580038999999999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16.399999999999999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2095.08275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489</v>
      </c>
      <c r="L28">
        <v>233</v>
      </c>
      <c r="M28">
        <v>92</v>
      </c>
      <c r="N28">
        <v>57.959899999999998</v>
      </c>
      <c r="O28">
        <v>123.66562500000001</v>
      </c>
      <c r="P28">
        <v>103.125</v>
      </c>
      <c r="Q28">
        <v>9</v>
      </c>
      <c r="R28">
        <v>29.447700000000001</v>
      </c>
      <c r="S28">
        <v>12</v>
      </c>
      <c r="T28">
        <v>0</v>
      </c>
      <c r="U28">
        <v>347.625</v>
      </c>
      <c r="V28">
        <v>14.257999999999999</v>
      </c>
      <c r="W28">
        <v>27.998899999999999</v>
      </c>
      <c r="X28">
        <v>147.26089999999999</v>
      </c>
      <c r="Y28">
        <v>0</v>
      </c>
      <c r="Z28">
        <v>19.5624</v>
      </c>
      <c r="AA28">
        <v>0</v>
      </c>
      <c r="AB28">
        <v>18.661999999999999</v>
      </c>
      <c r="AC28">
        <v>9.6778399999999998</v>
      </c>
      <c r="AD28">
        <v>9.1149000000000004</v>
      </c>
      <c r="AE28">
        <v>49.436556000000003</v>
      </c>
      <c r="AF28">
        <v>8.8740000000000006</v>
      </c>
      <c r="AG28">
        <v>40.156799999999997</v>
      </c>
      <c r="AH28">
        <v>85.23</v>
      </c>
      <c r="AI28">
        <v>0</v>
      </c>
      <c r="AJ28">
        <v>0</v>
      </c>
      <c r="AK28">
        <v>26.014500000000002</v>
      </c>
      <c r="AL28">
        <v>40.088999999999999</v>
      </c>
      <c r="AM28">
        <v>0</v>
      </c>
      <c r="AN28">
        <v>0.82259000000000004</v>
      </c>
      <c r="AO28">
        <v>16.170000000000002</v>
      </c>
      <c r="AP28">
        <v>12.169499999999999</v>
      </c>
      <c r="AQ28">
        <v>31.122</v>
      </c>
      <c r="AR28">
        <v>48.576000000000001</v>
      </c>
      <c r="AS28">
        <v>10.089</v>
      </c>
      <c r="AT28">
        <v>17.580038999999999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17.399999999999999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2147.08815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494</v>
      </c>
      <c r="L29">
        <v>233</v>
      </c>
      <c r="M29">
        <v>92</v>
      </c>
      <c r="N29">
        <v>57.959899999999998</v>
      </c>
      <c r="O29">
        <v>123.66562500000001</v>
      </c>
      <c r="P29">
        <v>103.125</v>
      </c>
      <c r="Q29">
        <v>9</v>
      </c>
      <c r="R29">
        <v>34.617699999999999</v>
      </c>
      <c r="S29">
        <v>12</v>
      </c>
      <c r="T29">
        <v>0</v>
      </c>
      <c r="U29">
        <v>347.625</v>
      </c>
      <c r="V29">
        <v>13.247</v>
      </c>
      <c r="W29">
        <v>32.170099999999998</v>
      </c>
      <c r="X29">
        <v>147.26089999999999</v>
      </c>
      <c r="Y29">
        <v>0</v>
      </c>
      <c r="Z29">
        <v>19.5624</v>
      </c>
      <c r="AA29">
        <v>13.983000000000001</v>
      </c>
      <c r="AB29">
        <v>18.661999999999999</v>
      </c>
      <c r="AC29">
        <v>9.6778399999999998</v>
      </c>
      <c r="AD29">
        <v>9.1149000000000004</v>
      </c>
      <c r="AE29">
        <v>49.436556000000003</v>
      </c>
      <c r="AF29">
        <v>8.8740000000000006</v>
      </c>
      <c r="AG29">
        <v>40.156799999999997</v>
      </c>
      <c r="AH29">
        <v>108.905</v>
      </c>
      <c r="AI29">
        <v>0</v>
      </c>
      <c r="AJ29">
        <v>0</v>
      </c>
      <c r="AK29">
        <v>26.014500000000002</v>
      </c>
      <c r="AL29">
        <v>40.088999999999999</v>
      </c>
      <c r="AM29">
        <v>0</v>
      </c>
      <c r="AN29">
        <v>0.82259000000000004</v>
      </c>
      <c r="AO29">
        <v>16.170000000000002</v>
      </c>
      <c r="AP29">
        <v>12.169499999999999</v>
      </c>
      <c r="AQ29">
        <v>31.122</v>
      </c>
      <c r="AR29">
        <v>14.352</v>
      </c>
      <c r="AS29">
        <v>10.089</v>
      </c>
      <c r="AT29">
        <v>17.580038999999999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19.3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2165.7523499999998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515</v>
      </c>
      <c r="L30">
        <v>233</v>
      </c>
      <c r="M30">
        <v>92</v>
      </c>
      <c r="N30">
        <v>57.959899999999998</v>
      </c>
      <c r="O30">
        <v>123.66562500000001</v>
      </c>
      <c r="P30">
        <v>103.125</v>
      </c>
      <c r="Q30">
        <v>9</v>
      </c>
      <c r="R30">
        <v>34.617699999999999</v>
      </c>
      <c r="S30">
        <v>12</v>
      </c>
      <c r="T30">
        <v>0</v>
      </c>
      <c r="U30">
        <v>347.625</v>
      </c>
      <c r="V30">
        <v>13.247</v>
      </c>
      <c r="W30">
        <v>32.170099999999998</v>
      </c>
      <c r="X30">
        <v>147.26089999999999</v>
      </c>
      <c r="Y30">
        <v>0</v>
      </c>
      <c r="Z30">
        <v>19.5624</v>
      </c>
      <c r="AA30">
        <v>13.983000000000001</v>
      </c>
      <c r="AB30">
        <v>18.661999999999999</v>
      </c>
      <c r="AC30">
        <v>9.6778399999999998</v>
      </c>
      <c r="AD30">
        <v>9.1149000000000004</v>
      </c>
      <c r="AE30">
        <v>49.436556000000003</v>
      </c>
      <c r="AF30">
        <v>8.8740000000000006</v>
      </c>
      <c r="AG30">
        <v>40.156799999999997</v>
      </c>
      <c r="AH30">
        <v>108.905</v>
      </c>
      <c r="AI30">
        <v>0</v>
      </c>
      <c r="AJ30">
        <v>0</v>
      </c>
      <c r="AK30">
        <v>26.014500000000002</v>
      </c>
      <c r="AL30">
        <v>40.088999999999999</v>
      </c>
      <c r="AM30">
        <v>0</v>
      </c>
      <c r="AN30">
        <v>0.82259000000000004</v>
      </c>
      <c r="AO30">
        <v>16.170000000000002</v>
      </c>
      <c r="AP30">
        <v>12.169499999999999</v>
      </c>
      <c r="AQ30">
        <v>31.122</v>
      </c>
      <c r="AR30">
        <v>13.247999999999999</v>
      </c>
      <c r="AS30">
        <v>10.089</v>
      </c>
      <c r="AT30">
        <v>17.580038999999999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22.2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2188.54835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520</v>
      </c>
      <c r="L31">
        <v>233</v>
      </c>
      <c r="M31">
        <v>92</v>
      </c>
      <c r="N31">
        <v>57.959899999999998</v>
      </c>
      <c r="O31">
        <v>123.66562500000001</v>
      </c>
      <c r="P31">
        <v>103.125</v>
      </c>
      <c r="Q31">
        <v>9</v>
      </c>
      <c r="R31">
        <v>34.617699999999999</v>
      </c>
      <c r="S31">
        <v>12</v>
      </c>
      <c r="T31">
        <v>0</v>
      </c>
      <c r="U31">
        <v>347.625</v>
      </c>
      <c r="V31">
        <v>13.247</v>
      </c>
      <c r="W31">
        <v>32.170099999999998</v>
      </c>
      <c r="X31">
        <v>147.26089999999999</v>
      </c>
      <c r="Y31">
        <v>0</v>
      </c>
      <c r="Z31">
        <v>19.5624</v>
      </c>
      <c r="AA31">
        <v>28.045000000000002</v>
      </c>
      <c r="AB31">
        <v>18.661999999999999</v>
      </c>
      <c r="AC31">
        <v>9.6778399999999998</v>
      </c>
      <c r="AD31">
        <v>9.1149000000000004</v>
      </c>
      <c r="AE31">
        <v>49.436556000000003</v>
      </c>
      <c r="AF31">
        <v>8.8740000000000006</v>
      </c>
      <c r="AG31">
        <v>40.156799999999997</v>
      </c>
      <c r="AH31">
        <v>108.905</v>
      </c>
      <c r="AI31">
        <v>0</v>
      </c>
      <c r="AJ31">
        <v>0</v>
      </c>
      <c r="AK31">
        <v>26.014500000000002</v>
      </c>
      <c r="AL31">
        <v>40.088999999999999</v>
      </c>
      <c r="AM31">
        <v>0</v>
      </c>
      <c r="AN31">
        <v>0.82259000000000004</v>
      </c>
      <c r="AO31">
        <v>16.170000000000002</v>
      </c>
      <c r="AP31">
        <v>12.169499999999999</v>
      </c>
      <c r="AQ31">
        <v>15.561</v>
      </c>
      <c r="AR31">
        <v>13.247999999999999</v>
      </c>
      <c r="AS31">
        <v>10.089</v>
      </c>
      <c r="AT31">
        <v>17.580038999999999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23.2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2193.0493500000007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499</v>
      </c>
      <c r="L32">
        <v>233</v>
      </c>
      <c r="M32">
        <v>92</v>
      </c>
      <c r="N32">
        <v>57.959899999999998</v>
      </c>
      <c r="O32">
        <v>123.66562500000001</v>
      </c>
      <c r="P32">
        <v>103.125</v>
      </c>
      <c r="Q32">
        <v>9</v>
      </c>
      <c r="R32">
        <v>34.617699999999999</v>
      </c>
      <c r="S32">
        <v>12</v>
      </c>
      <c r="T32">
        <v>0</v>
      </c>
      <c r="U32">
        <v>347.625</v>
      </c>
      <c r="V32">
        <v>13.247</v>
      </c>
      <c r="W32">
        <v>32.170099999999998</v>
      </c>
      <c r="X32">
        <v>147.26089999999999</v>
      </c>
      <c r="Y32">
        <v>0</v>
      </c>
      <c r="Z32">
        <v>6.5208000000000004</v>
      </c>
      <c r="AA32">
        <v>28.045000000000002</v>
      </c>
      <c r="AB32">
        <v>18.661999999999999</v>
      </c>
      <c r="AC32">
        <v>9.6778399999999998</v>
      </c>
      <c r="AD32">
        <v>9.1149000000000004</v>
      </c>
      <c r="AE32">
        <v>49.436556000000003</v>
      </c>
      <c r="AF32">
        <v>8.8740000000000006</v>
      </c>
      <c r="AG32">
        <v>40.156799999999997</v>
      </c>
      <c r="AH32">
        <v>108.905</v>
      </c>
      <c r="AI32">
        <v>0</v>
      </c>
      <c r="AJ32">
        <v>0</v>
      </c>
      <c r="AK32">
        <v>26.014500000000002</v>
      </c>
      <c r="AL32">
        <v>40.088999999999999</v>
      </c>
      <c r="AM32">
        <v>0</v>
      </c>
      <c r="AN32">
        <v>0.82259000000000004</v>
      </c>
      <c r="AO32">
        <v>16.170000000000002</v>
      </c>
      <c r="AP32">
        <v>12.169499999999999</v>
      </c>
      <c r="AQ32">
        <v>0</v>
      </c>
      <c r="AR32">
        <v>13.247999999999999</v>
      </c>
      <c r="AS32">
        <v>10.089</v>
      </c>
      <c r="AT32">
        <v>17.580038999999999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27.1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2147.3467500000006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470</v>
      </c>
      <c r="L33">
        <v>233</v>
      </c>
      <c r="M33">
        <v>92</v>
      </c>
      <c r="N33">
        <v>57.959899999999998</v>
      </c>
      <c r="O33">
        <v>123.66562500000001</v>
      </c>
      <c r="P33">
        <v>103.125</v>
      </c>
      <c r="Q33">
        <v>9</v>
      </c>
      <c r="R33">
        <v>34.617699999999999</v>
      </c>
      <c r="S33">
        <v>12</v>
      </c>
      <c r="T33">
        <v>0</v>
      </c>
      <c r="U33">
        <v>347.625</v>
      </c>
      <c r="V33">
        <v>13.247</v>
      </c>
      <c r="W33">
        <v>32.170099999999998</v>
      </c>
      <c r="X33">
        <v>147.26089999999999</v>
      </c>
      <c r="Y33">
        <v>0</v>
      </c>
      <c r="Z33">
        <v>6.5208000000000004</v>
      </c>
      <c r="AA33">
        <v>28.045000000000002</v>
      </c>
      <c r="AB33">
        <v>18.661999999999999</v>
      </c>
      <c r="AC33">
        <v>9.6778399999999998</v>
      </c>
      <c r="AD33">
        <v>9.1149000000000004</v>
      </c>
      <c r="AE33">
        <v>49.436556000000003</v>
      </c>
      <c r="AF33">
        <v>8.8740000000000006</v>
      </c>
      <c r="AG33">
        <v>40.156799999999997</v>
      </c>
      <c r="AH33">
        <v>93.563599999999994</v>
      </c>
      <c r="AI33">
        <v>0</v>
      </c>
      <c r="AJ33">
        <v>0</v>
      </c>
      <c r="AK33">
        <v>26.014500000000002</v>
      </c>
      <c r="AL33">
        <v>40.088999999999999</v>
      </c>
      <c r="AM33">
        <v>0</v>
      </c>
      <c r="AN33">
        <v>0.82259000000000004</v>
      </c>
      <c r="AO33">
        <v>16.170000000000002</v>
      </c>
      <c r="AP33">
        <v>12.169499999999999</v>
      </c>
      <c r="AQ33">
        <v>0</v>
      </c>
      <c r="AR33">
        <v>15.456</v>
      </c>
      <c r="AS33">
        <v>10.089</v>
      </c>
      <c r="AT33">
        <v>17.580038999999999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24.3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2102.4133500000003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381</v>
      </c>
      <c r="L34">
        <v>233</v>
      </c>
      <c r="M34">
        <v>92</v>
      </c>
      <c r="N34">
        <v>57.959899999999998</v>
      </c>
      <c r="O34">
        <v>123.66562500000001</v>
      </c>
      <c r="P34">
        <v>103.125</v>
      </c>
      <c r="Q34">
        <v>9</v>
      </c>
      <c r="R34">
        <v>29.447700000000001</v>
      </c>
      <c r="S34">
        <v>12</v>
      </c>
      <c r="T34">
        <v>0</v>
      </c>
      <c r="U34">
        <v>347.625</v>
      </c>
      <c r="V34">
        <v>8.9327900000000007</v>
      </c>
      <c r="W34">
        <v>22.999099999999999</v>
      </c>
      <c r="X34">
        <v>117.26090000000001</v>
      </c>
      <c r="Y34">
        <v>0</v>
      </c>
      <c r="Z34">
        <v>6.5208000000000004</v>
      </c>
      <c r="AA34">
        <v>28.045000000000002</v>
      </c>
      <c r="AB34">
        <v>18.661999999999999</v>
      </c>
      <c r="AC34">
        <v>9.6778399999999998</v>
      </c>
      <c r="AD34">
        <v>9.1149000000000004</v>
      </c>
      <c r="AE34">
        <v>49.436556000000003</v>
      </c>
      <c r="AF34">
        <v>8.8740000000000006</v>
      </c>
      <c r="AG34">
        <v>40.156799999999997</v>
      </c>
      <c r="AH34">
        <v>85.23</v>
      </c>
      <c r="AI34">
        <v>0</v>
      </c>
      <c r="AJ34">
        <v>0</v>
      </c>
      <c r="AK34">
        <v>26.014500000000002</v>
      </c>
      <c r="AL34">
        <v>40.088999999999999</v>
      </c>
      <c r="AM34">
        <v>0</v>
      </c>
      <c r="AN34">
        <v>0.82259000000000004</v>
      </c>
      <c r="AO34">
        <v>16.170000000000002</v>
      </c>
      <c r="AP34">
        <v>12.169499999999999</v>
      </c>
      <c r="AQ34">
        <v>0</v>
      </c>
      <c r="AR34">
        <v>15.456</v>
      </c>
      <c r="AS34">
        <v>10.089</v>
      </c>
      <c r="AT34">
        <v>17.580038999999999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27.6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1959.7245399999999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</v>
      </c>
      <c r="L35">
        <v>233</v>
      </c>
      <c r="M35">
        <v>92</v>
      </c>
      <c r="N35">
        <v>57.959899999999998</v>
      </c>
      <c r="O35">
        <v>123.66562500000001</v>
      </c>
      <c r="P35">
        <v>103.125</v>
      </c>
      <c r="Q35">
        <v>9</v>
      </c>
      <c r="R35">
        <v>29.447700000000001</v>
      </c>
      <c r="S35">
        <v>12</v>
      </c>
      <c r="T35">
        <v>0</v>
      </c>
      <c r="U35">
        <v>347.625</v>
      </c>
      <c r="V35">
        <v>8.3931000000000004</v>
      </c>
      <c r="W35">
        <v>22.999099999999999</v>
      </c>
      <c r="X35">
        <v>97.790800000000004</v>
      </c>
      <c r="Y35">
        <v>0</v>
      </c>
      <c r="Z35">
        <v>6.5208000000000004</v>
      </c>
      <c r="AA35">
        <v>13.983000000000001</v>
      </c>
      <c r="AB35">
        <v>18.661999999999999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40.156799999999997</v>
      </c>
      <c r="AH35">
        <v>61.555</v>
      </c>
      <c r="AI35">
        <v>3.1825000000000001</v>
      </c>
      <c r="AJ35">
        <v>0</v>
      </c>
      <c r="AK35">
        <v>26.014500000000002</v>
      </c>
      <c r="AL35">
        <v>40.088999999999999</v>
      </c>
      <c r="AM35">
        <v>0</v>
      </c>
      <c r="AN35">
        <v>0.82259000000000004</v>
      </c>
      <c r="AO35">
        <v>16.170000000000002</v>
      </c>
      <c r="AP35">
        <v>12.169499999999999</v>
      </c>
      <c r="AQ35">
        <v>0</v>
      </c>
      <c r="AR35">
        <v>15.456</v>
      </c>
      <c r="AS35">
        <v>10.089</v>
      </c>
      <c r="AT35">
        <v>17.580038999999999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29.4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1857.28241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</v>
      </c>
      <c r="L36">
        <v>233</v>
      </c>
      <c r="M36">
        <v>92</v>
      </c>
      <c r="N36">
        <v>57.959899999999998</v>
      </c>
      <c r="O36">
        <v>123.66562500000001</v>
      </c>
      <c r="P36">
        <v>103.125</v>
      </c>
      <c r="Q36">
        <v>9</v>
      </c>
      <c r="R36">
        <v>29.447700000000001</v>
      </c>
      <c r="S36">
        <v>12</v>
      </c>
      <c r="T36">
        <v>0</v>
      </c>
      <c r="U36">
        <v>347.625</v>
      </c>
      <c r="V36">
        <v>8.3931000000000004</v>
      </c>
      <c r="W36">
        <v>22.999099999999999</v>
      </c>
      <c r="X36">
        <v>97.790800000000004</v>
      </c>
      <c r="Y36">
        <v>0</v>
      </c>
      <c r="Z36">
        <v>6.5208000000000004</v>
      </c>
      <c r="AA36">
        <v>0</v>
      </c>
      <c r="AB36">
        <v>18.661999999999999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40.156799999999997</v>
      </c>
      <c r="AH36">
        <v>45.456000000000003</v>
      </c>
      <c r="AI36">
        <v>11.457000000000001</v>
      </c>
      <c r="AJ36">
        <v>0</v>
      </c>
      <c r="AK36">
        <v>26.014500000000002</v>
      </c>
      <c r="AL36">
        <v>40.088999999999999</v>
      </c>
      <c r="AM36">
        <v>0</v>
      </c>
      <c r="AN36">
        <v>0.82259000000000004</v>
      </c>
      <c r="AO36">
        <v>16.170000000000002</v>
      </c>
      <c r="AP36">
        <v>12.169499999999999</v>
      </c>
      <c r="AQ36">
        <v>0</v>
      </c>
      <c r="AR36">
        <v>13.247999999999999</v>
      </c>
      <c r="AS36">
        <v>12.1068</v>
      </c>
      <c r="AT36">
        <v>17.580038999999999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30.7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1836.5847100000003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</v>
      </c>
      <c r="L37">
        <v>233</v>
      </c>
      <c r="M37">
        <v>92</v>
      </c>
      <c r="N37">
        <v>57.959899999999998</v>
      </c>
      <c r="O37">
        <v>123.66562500000001</v>
      </c>
      <c r="P37">
        <v>103.125</v>
      </c>
      <c r="Q37">
        <v>9</v>
      </c>
      <c r="R37">
        <v>29.447700000000001</v>
      </c>
      <c r="S37">
        <v>12</v>
      </c>
      <c r="T37">
        <v>0</v>
      </c>
      <c r="U37">
        <v>347.625</v>
      </c>
      <c r="V37">
        <v>8.3931000000000004</v>
      </c>
      <c r="W37">
        <v>22.999099999999999</v>
      </c>
      <c r="X37">
        <v>97.790800000000004</v>
      </c>
      <c r="Y37">
        <v>0</v>
      </c>
      <c r="Z37">
        <v>6.5208000000000004</v>
      </c>
      <c r="AA37">
        <v>0</v>
      </c>
      <c r="AB37">
        <v>9.3309999999999995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40.156799999999997</v>
      </c>
      <c r="AH37">
        <v>45.456000000000003</v>
      </c>
      <c r="AI37">
        <v>49.051236000000003</v>
      </c>
      <c r="AJ37">
        <v>0</v>
      </c>
      <c r="AK37">
        <v>26.014500000000002</v>
      </c>
      <c r="AL37">
        <v>40.088999999999999</v>
      </c>
      <c r="AM37">
        <v>0</v>
      </c>
      <c r="AN37">
        <v>0.82259000000000004</v>
      </c>
      <c r="AO37">
        <v>16.170000000000002</v>
      </c>
      <c r="AP37">
        <v>12.169499999999999</v>
      </c>
      <c r="AQ37">
        <v>0</v>
      </c>
      <c r="AR37">
        <v>13.247999999999999</v>
      </c>
      <c r="AS37">
        <v>31.897382</v>
      </c>
      <c r="AT37">
        <v>17.580038999999999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31.7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1885.6385280000002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</v>
      </c>
      <c r="L38">
        <v>233</v>
      </c>
      <c r="M38">
        <v>92</v>
      </c>
      <c r="N38">
        <v>57.959899999999998</v>
      </c>
      <c r="O38">
        <v>123.66562500000001</v>
      </c>
      <c r="P38">
        <v>103.125</v>
      </c>
      <c r="Q38">
        <v>9</v>
      </c>
      <c r="R38">
        <v>29.447700000000001</v>
      </c>
      <c r="S38">
        <v>12</v>
      </c>
      <c r="T38">
        <v>0</v>
      </c>
      <c r="U38">
        <v>347.625</v>
      </c>
      <c r="V38">
        <v>8.3931000000000004</v>
      </c>
      <c r="W38">
        <v>22.999099999999999</v>
      </c>
      <c r="X38">
        <v>97.790800000000004</v>
      </c>
      <c r="Y38">
        <v>0</v>
      </c>
      <c r="Z38">
        <v>6.5208000000000004</v>
      </c>
      <c r="AA38">
        <v>0</v>
      </c>
      <c r="AB38">
        <v>9.3309999999999995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40.156799999999997</v>
      </c>
      <c r="AH38">
        <v>45.456000000000003</v>
      </c>
      <c r="AI38">
        <v>49.051236000000003</v>
      </c>
      <c r="AJ38">
        <v>0</v>
      </c>
      <c r="AK38">
        <v>26.014500000000002</v>
      </c>
      <c r="AL38">
        <v>40.088999999999999</v>
      </c>
      <c r="AM38">
        <v>0</v>
      </c>
      <c r="AN38">
        <v>0.82259000000000004</v>
      </c>
      <c r="AO38">
        <v>16.170000000000002</v>
      </c>
      <c r="AP38">
        <v>12.169499999999999</v>
      </c>
      <c r="AQ38">
        <v>0</v>
      </c>
      <c r="AR38">
        <v>48.576000000000001</v>
      </c>
      <c r="AS38">
        <v>31.897382</v>
      </c>
      <c r="AT38">
        <v>17.580038999999999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32.700000000000003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1921.9665280000002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</v>
      </c>
      <c r="L39">
        <v>233</v>
      </c>
      <c r="M39">
        <v>92</v>
      </c>
      <c r="N39">
        <v>57.959899999999998</v>
      </c>
      <c r="O39">
        <v>123.66562500000001</v>
      </c>
      <c r="P39">
        <v>103.125</v>
      </c>
      <c r="Q39">
        <v>9</v>
      </c>
      <c r="R39">
        <v>19.718323999999999</v>
      </c>
      <c r="S39">
        <v>12</v>
      </c>
      <c r="T39">
        <v>0</v>
      </c>
      <c r="U39">
        <v>347.625</v>
      </c>
      <c r="V39">
        <v>8.3931000000000004</v>
      </c>
      <c r="W39">
        <v>22.999099999999999</v>
      </c>
      <c r="X39">
        <v>97.790800000000004</v>
      </c>
      <c r="Y39">
        <v>0</v>
      </c>
      <c r="Z39">
        <v>6.5208000000000004</v>
      </c>
      <c r="AA39">
        <v>0</v>
      </c>
      <c r="AB39">
        <v>9.3309999999999995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40.156799999999997</v>
      </c>
      <c r="AH39">
        <v>45.456000000000003</v>
      </c>
      <c r="AI39">
        <v>49.051236000000003</v>
      </c>
      <c r="AJ39">
        <v>0</v>
      </c>
      <c r="AK39">
        <v>26.014500000000002</v>
      </c>
      <c r="AL39">
        <v>40.088999999999999</v>
      </c>
      <c r="AM39">
        <v>0</v>
      </c>
      <c r="AN39">
        <v>0.82259000000000004</v>
      </c>
      <c r="AO39">
        <v>16.170000000000002</v>
      </c>
      <c r="AP39">
        <v>12.169499999999999</v>
      </c>
      <c r="AQ39">
        <v>0</v>
      </c>
      <c r="AR39">
        <v>48.576000000000001</v>
      </c>
      <c r="AS39">
        <v>31.897382</v>
      </c>
      <c r="AT39">
        <v>17.580038999999999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20.6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1900.1371519999998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</v>
      </c>
      <c r="L40">
        <v>233</v>
      </c>
      <c r="M40">
        <v>92</v>
      </c>
      <c r="N40">
        <v>57.959899999999998</v>
      </c>
      <c r="O40">
        <v>123.66562500000001</v>
      </c>
      <c r="P40">
        <v>103.125</v>
      </c>
      <c r="Q40">
        <v>9</v>
      </c>
      <c r="R40">
        <v>18.829999999999998</v>
      </c>
      <c r="S40">
        <v>12</v>
      </c>
      <c r="T40">
        <v>0</v>
      </c>
      <c r="U40">
        <v>347.625</v>
      </c>
      <c r="V40">
        <v>8.3931000000000004</v>
      </c>
      <c r="W40">
        <v>22.999099999999999</v>
      </c>
      <c r="X40">
        <v>117.26090000000001</v>
      </c>
      <c r="Y40">
        <v>0</v>
      </c>
      <c r="Z40">
        <v>6.5208000000000004</v>
      </c>
      <c r="AA40">
        <v>0</v>
      </c>
      <c r="AB40">
        <v>9.3309999999999995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40.156799999999997</v>
      </c>
      <c r="AH40">
        <v>45.456000000000003</v>
      </c>
      <c r="AI40">
        <v>49.051236000000003</v>
      </c>
      <c r="AJ40">
        <v>0</v>
      </c>
      <c r="AK40">
        <v>26.014500000000002</v>
      </c>
      <c r="AL40">
        <v>40.088999999999999</v>
      </c>
      <c r="AM40">
        <v>0</v>
      </c>
      <c r="AN40">
        <v>0.82259000000000004</v>
      </c>
      <c r="AO40">
        <v>16.170000000000002</v>
      </c>
      <c r="AP40">
        <v>12.169499999999999</v>
      </c>
      <c r="AQ40">
        <v>0</v>
      </c>
      <c r="AR40">
        <v>14.352</v>
      </c>
      <c r="AS40">
        <v>31.897382</v>
      </c>
      <c r="AT40">
        <v>17.580038999999999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14.3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1878.1949279999999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</v>
      </c>
      <c r="L41">
        <v>233</v>
      </c>
      <c r="M41">
        <v>92</v>
      </c>
      <c r="N41">
        <v>57.959899999999998</v>
      </c>
      <c r="O41">
        <v>123.66562500000001</v>
      </c>
      <c r="P41">
        <v>103.125</v>
      </c>
      <c r="Q41">
        <v>9</v>
      </c>
      <c r="R41">
        <v>18.829999999999998</v>
      </c>
      <c r="S41">
        <v>12</v>
      </c>
      <c r="T41">
        <v>0</v>
      </c>
      <c r="U41">
        <v>347.625</v>
      </c>
      <c r="V41">
        <v>8.3931000000000004</v>
      </c>
      <c r="W41">
        <v>22.999099999999999</v>
      </c>
      <c r="X41">
        <v>117.26090000000001</v>
      </c>
      <c r="Y41">
        <v>0</v>
      </c>
      <c r="Z41">
        <v>6.5208000000000004</v>
      </c>
      <c r="AA41">
        <v>0</v>
      </c>
      <c r="AB41">
        <v>9.3309999999999995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40.156799999999997</v>
      </c>
      <c r="AH41">
        <v>45.456000000000003</v>
      </c>
      <c r="AI41">
        <v>49.051236000000003</v>
      </c>
      <c r="AJ41">
        <v>0</v>
      </c>
      <c r="AK41">
        <v>26.014500000000002</v>
      </c>
      <c r="AL41">
        <v>40.088999999999999</v>
      </c>
      <c r="AM41">
        <v>0</v>
      </c>
      <c r="AN41">
        <v>0.82259000000000004</v>
      </c>
      <c r="AO41">
        <v>16.170000000000002</v>
      </c>
      <c r="AP41">
        <v>12.169499999999999</v>
      </c>
      <c r="AQ41">
        <v>0</v>
      </c>
      <c r="AR41">
        <v>13.247999999999999</v>
      </c>
      <c r="AS41">
        <v>31.897382</v>
      </c>
      <c r="AT41">
        <v>17.580038999999999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17.2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1879.9909279999999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</v>
      </c>
      <c r="L42">
        <v>233</v>
      </c>
      <c r="M42">
        <v>92</v>
      </c>
      <c r="N42">
        <v>57.959899999999998</v>
      </c>
      <c r="O42">
        <v>123.66562500000001</v>
      </c>
      <c r="P42">
        <v>103.125</v>
      </c>
      <c r="Q42">
        <v>9</v>
      </c>
      <c r="R42">
        <v>18.829999999999998</v>
      </c>
      <c r="S42">
        <v>12</v>
      </c>
      <c r="T42">
        <v>0</v>
      </c>
      <c r="U42">
        <v>347.625</v>
      </c>
      <c r="V42">
        <v>8.3931000000000004</v>
      </c>
      <c r="W42">
        <v>22.999099999999999</v>
      </c>
      <c r="X42">
        <v>117.26090000000001</v>
      </c>
      <c r="Y42">
        <v>0</v>
      </c>
      <c r="Z42">
        <v>6.5208000000000004</v>
      </c>
      <c r="AA42">
        <v>0</v>
      </c>
      <c r="AB42">
        <v>9.3309999999999995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40.156799999999997</v>
      </c>
      <c r="AH42">
        <v>45.456000000000003</v>
      </c>
      <c r="AI42">
        <v>32.700823999999997</v>
      </c>
      <c r="AJ42">
        <v>0</v>
      </c>
      <c r="AK42">
        <v>26.014500000000002</v>
      </c>
      <c r="AL42">
        <v>40.088999999999999</v>
      </c>
      <c r="AM42">
        <v>0</v>
      </c>
      <c r="AN42">
        <v>0.82259000000000004</v>
      </c>
      <c r="AO42">
        <v>16.170000000000002</v>
      </c>
      <c r="AP42">
        <v>12.169499999999999</v>
      </c>
      <c r="AQ42">
        <v>0</v>
      </c>
      <c r="AR42">
        <v>13.247999999999999</v>
      </c>
      <c r="AS42">
        <v>31.897382</v>
      </c>
      <c r="AT42">
        <v>17.580038999999999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18.2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1864.6405159999999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</v>
      </c>
      <c r="L43">
        <v>233</v>
      </c>
      <c r="M43">
        <v>92</v>
      </c>
      <c r="N43">
        <v>57.959899999999998</v>
      </c>
      <c r="O43">
        <v>123.66562500000001</v>
      </c>
      <c r="P43">
        <v>103.125</v>
      </c>
      <c r="Q43">
        <v>9</v>
      </c>
      <c r="R43">
        <v>18.829999999999998</v>
      </c>
      <c r="S43">
        <v>12</v>
      </c>
      <c r="T43">
        <v>0</v>
      </c>
      <c r="U43">
        <v>347.625</v>
      </c>
      <c r="V43">
        <v>8.3931000000000004</v>
      </c>
      <c r="W43">
        <v>22.999099999999999</v>
      </c>
      <c r="X43">
        <v>117.26090000000001</v>
      </c>
      <c r="Y43">
        <v>0</v>
      </c>
      <c r="Z43">
        <v>6.5208000000000004</v>
      </c>
      <c r="AA43">
        <v>0</v>
      </c>
      <c r="AB43">
        <v>9.3309999999999995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40.156799999999997</v>
      </c>
      <c r="AH43">
        <v>45.456000000000003</v>
      </c>
      <c r="AI43">
        <v>5.0919999999999996</v>
      </c>
      <c r="AJ43">
        <v>0</v>
      </c>
      <c r="AK43">
        <v>26.014500000000002</v>
      </c>
      <c r="AL43">
        <v>24.402000000000001</v>
      </c>
      <c r="AM43">
        <v>0</v>
      </c>
      <c r="AN43">
        <v>0.82259000000000004</v>
      </c>
      <c r="AO43">
        <v>14.7</v>
      </c>
      <c r="AP43">
        <v>12.169499999999999</v>
      </c>
      <c r="AQ43">
        <v>0</v>
      </c>
      <c r="AR43">
        <v>13.247999999999999</v>
      </c>
      <c r="AS43">
        <v>12.1068</v>
      </c>
      <c r="AT43">
        <v>17.580038999999999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21.1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1802.9841099999999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</v>
      </c>
      <c r="L44">
        <v>233</v>
      </c>
      <c r="M44">
        <v>92</v>
      </c>
      <c r="N44">
        <v>57.959899999999998</v>
      </c>
      <c r="O44">
        <v>123.66562500000001</v>
      </c>
      <c r="P44">
        <v>103.125</v>
      </c>
      <c r="Q44">
        <v>9</v>
      </c>
      <c r="R44">
        <v>18.829999999999998</v>
      </c>
      <c r="S44">
        <v>12</v>
      </c>
      <c r="T44">
        <v>0</v>
      </c>
      <c r="U44">
        <v>347.625</v>
      </c>
      <c r="V44">
        <v>8.3931000000000004</v>
      </c>
      <c r="W44">
        <v>22.999099999999999</v>
      </c>
      <c r="X44">
        <v>97.790800000000004</v>
      </c>
      <c r="Y44">
        <v>0</v>
      </c>
      <c r="Z44">
        <v>6.5208000000000004</v>
      </c>
      <c r="AA44">
        <v>0</v>
      </c>
      <c r="AB44">
        <v>9.3309999999999995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40.156799999999997</v>
      </c>
      <c r="AH44">
        <v>45.456000000000003</v>
      </c>
      <c r="AI44">
        <v>3.1825000000000001</v>
      </c>
      <c r="AJ44">
        <v>0</v>
      </c>
      <c r="AK44">
        <v>26.014500000000002</v>
      </c>
      <c r="AL44">
        <v>24.402000000000001</v>
      </c>
      <c r="AM44">
        <v>0</v>
      </c>
      <c r="AN44">
        <v>0.82259000000000004</v>
      </c>
      <c r="AO44">
        <v>14.7</v>
      </c>
      <c r="AP44">
        <v>12.169499999999999</v>
      </c>
      <c r="AQ44">
        <v>0</v>
      </c>
      <c r="AR44">
        <v>13.247999999999999</v>
      </c>
      <c r="AS44">
        <v>10.7616</v>
      </c>
      <c r="AT44">
        <v>17.580038999999999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23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1782.1593099999998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</v>
      </c>
      <c r="L45">
        <v>233</v>
      </c>
      <c r="M45">
        <v>92</v>
      </c>
      <c r="N45">
        <v>57.959899999999998</v>
      </c>
      <c r="O45">
        <v>123.66562500000001</v>
      </c>
      <c r="P45">
        <v>103.125</v>
      </c>
      <c r="Q45">
        <v>9</v>
      </c>
      <c r="R45">
        <v>18.829999999999998</v>
      </c>
      <c r="S45">
        <v>12</v>
      </c>
      <c r="T45">
        <v>0</v>
      </c>
      <c r="U45">
        <v>347.625</v>
      </c>
      <c r="V45">
        <v>8.3931000000000004</v>
      </c>
      <c r="W45">
        <v>22.999099999999999</v>
      </c>
      <c r="X45">
        <v>97.790800000000004</v>
      </c>
      <c r="Y45">
        <v>0</v>
      </c>
      <c r="Z45">
        <v>6.5208000000000004</v>
      </c>
      <c r="AA45">
        <v>0</v>
      </c>
      <c r="AB45">
        <v>9.3309999999999995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40.156799999999997</v>
      </c>
      <c r="AH45">
        <v>45.456000000000003</v>
      </c>
      <c r="AI45">
        <v>0</v>
      </c>
      <c r="AJ45">
        <v>0</v>
      </c>
      <c r="AK45">
        <v>26.014500000000002</v>
      </c>
      <c r="AL45">
        <v>24.402000000000001</v>
      </c>
      <c r="AM45">
        <v>0</v>
      </c>
      <c r="AN45">
        <v>0.82259000000000004</v>
      </c>
      <c r="AO45">
        <v>14.7</v>
      </c>
      <c r="AP45">
        <v>12.169499999999999</v>
      </c>
      <c r="AQ45">
        <v>0</v>
      </c>
      <c r="AR45">
        <v>13.247999999999999</v>
      </c>
      <c r="AS45">
        <v>10.7616</v>
      </c>
      <c r="AT45">
        <v>17.580038999999999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24.9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1780.87681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</v>
      </c>
      <c r="L46">
        <v>233</v>
      </c>
      <c r="M46">
        <v>92</v>
      </c>
      <c r="N46">
        <v>57.959899999999998</v>
      </c>
      <c r="O46">
        <v>123.66562500000001</v>
      </c>
      <c r="P46">
        <v>103.125</v>
      </c>
      <c r="Q46">
        <v>9</v>
      </c>
      <c r="R46">
        <v>18.829999999999998</v>
      </c>
      <c r="S46">
        <v>12</v>
      </c>
      <c r="T46">
        <v>0</v>
      </c>
      <c r="U46">
        <v>347.625</v>
      </c>
      <c r="V46">
        <v>8.3931000000000004</v>
      </c>
      <c r="W46">
        <v>22.999099999999999</v>
      </c>
      <c r="X46">
        <v>97.790800000000004</v>
      </c>
      <c r="Y46">
        <v>0</v>
      </c>
      <c r="Z46">
        <v>0</v>
      </c>
      <c r="AA46">
        <v>0</v>
      </c>
      <c r="AB46">
        <v>9.3309999999999995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40.156799999999997</v>
      </c>
      <c r="AH46">
        <v>45.456000000000003</v>
      </c>
      <c r="AI46">
        <v>0</v>
      </c>
      <c r="AJ46">
        <v>0</v>
      </c>
      <c r="AK46">
        <v>26.014500000000002</v>
      </c>
      <c r="AL46">
        <v>24.402000000000001</v>
      </c>
      <c r="AM46">
        <v>0</v>
      </c>
      <c r="AN46">
        <v>0.82259000000000004</v>
      </c>
      <c r="AO46">
        <v>14.7</v>
      </c>
      <c r="AP46">
        <v>12.169499999999999</v>
      </c>
      <c r="AQ46">
        <v>0</v>
      </c>
      <c r="AR46">
        <v>15.456</v>
      </c>
      <c r="AS46">
        <v>10.7616</v>
      </c>
      <c r="AT46">
        <v>17.580038999999999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27.8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1779.4640099999997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350</v>
      </c>
      <c r="L47">
        <v>233</v>
      </c>
      <c r="M47">
        <v>92</v>
      </c>
      <c r="N47">
        <v>57.959899999999998</v>
      </c>
      <c r="O47">
        <v>123.66562500000001</v>
      </c>
      <c r="P47">
        <v>103.125</v>
      </c>
      <c r="Q47">
        <v>9</v>
      </c>
      <c r="R47">
        <v>18.829999999999998</v>
      </c>
      <c r="S47">
        <v>12</v>
      </c>
      <c r="T47">
        <v>0</v>
      </c>
      <c r="U47">
        <v>347.625</v>
      </c>
      <c r="V47">
        <v>2</v>
      </c>
      <c r="W47">
        <v>22.999099999999999</v>
      </c>
      <c r="X47">
        <v>97.790800000000004</v>
      </c>
      <c r="Y47">
        <v>0</v>
      </c>
      <c r="Z47">
        <v>0</v>
      </c>
      <c r="AA47">
        <v>0</v>
      </c>
      <c r="AB47">
        <v>9.3309999999999995</v>
      </c>
      <c r="AC47">
        <v>0</v>
      </c>
      <c r="AD47">
        <v>9.1149000000000004</v>
      </c>
      <c r="AE47">
        <v>49.436556000000003</v>
      </c>
      <c r="AF47">
        <v>8.8740000000000006</v>
      </c>
      <c r="AG47">
        <v>40.156799999999997</v>
      </c>
      <c r="AH47">
        <v>45.456000000000003</v>
      </c>
      <c r="AI47">
        <v>0</v>
      </c>
      <c r="AJ47">
        <v>0</v>
      </c>
      <c r="AK47">
        <v>26.014500000000002</v>
      </c>
      <c r="AL47">
        <v>24.402000000000001</v>
      </c>
      <c r="AM47">
        <v>0</v>
      </c>
      <c r="AN47">
        <v>0.82259000000000004</v>
      </c>
      <c r="AO47">
        <v>19.11</v>
      </c>
      <c r="AP47">
        <v>12.169499999999999</v>
      </c>
      <c r="AQ47">
        <v>0</v>
      </c>
      <c r="AR47">
        <v>15.456</v>
      </c>
      <c r="AS47">
        <v>10.7616</v>
      </c>
      <c r="AT47">
        <v>17.580038999999999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28.8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1787.4809099999995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350</v>
      </c>
      <c r="L48">
        <v>233</v>
      </c>
      <c r="M48">
        <v>92</v>
      </c>
      <c r="N48">
        <v>57.959899999999998</v>
      </c>
      <c r="O48">
        <v>123.66562500000001</v>
      </c>
      <c r="P48">
        <v>103.125</v>
      </c>
      <c r="Q48">
        <v>9</v>
      </c>
      <c r="R48">
        <v>18.829999999999998</v>
      </c>
      <c r="S48">
        <v>12</v>
      </c>
      <c r="T48">
        <v>0</v>
      </c>
      <c r="U48">
        <v>347.625</v>
      </c>
      <c r="V48">
        <v>2</v>
      </c>
      <c r="W48">
        <v>22.999099999999999</v>
      </c>
      <c r="X48">
        <v>97.790800000000004</v>
      </c>
      <c r="Y48">
        <v>0</v>
      </c>
      <c r="Z48">
        <v>0</v>
      </c>
      <c r="AA48">
        <v>0</v>
      </c>
      <c r="AB48">
        <v>9.3309999999999995</v>
      </c>
      <c r="AC48">
        <v>0</v>
      </c>
      <c r="AD48">
        <v>9.1149000000000004</v>
      </c>
      <c r="AE48">
        <v>49.436556000000003</v>
      </c>
      <c r="AF48">
        <v>8.8740000000000006</v>
      </c>
      <c r="AG48">
        <v>40.156799999999997</v>
      </c>
      <c r="AH48">
        <v>45.456000000000003</v>
      </c>
      <c r="AI48">
        <v>0</v>
      </c>
      <c r="AJ48">
        <v>0</v>
      </c>
      <c r="AK48">
        <v>26.014500000000002</v>
      </c>
      <c r="AL48">
        <v>24.402000000000001</v>
      </c>
      <c r="AM48">
        <v>0</v>
      </c>
      <c r="AN48">
        <v>0.82259000000000004</v>
      </c>
      <c r="AO48">
        <v>19.11</v>
      </c>
      <c r="AP48">
        <v>12.169499999999999</v>
      </c>
      <c r="AQ48">
        <v>0</v>
      </c>
      <c r="AR48">
        <v>15.456</v>
      </c>
      <c r="AS48">
        <v>10.7616</v>
      </c>
      <c r="AT48">
        <v>17.580038999999999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31.7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1790.3809099999996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350</v>
      </c>
      <c r="L49">
        <v>233</v>
      </c>
      <c r="M49">
        <v>92</v>
      </c>
      <c r="N49">
        <v>57.959899999999998</v>
      </c>
      <c r="O49">
        <v>123.66562500000001</v>
      </c>
      <c r="P49">
        <v>103.125</v>
      </c>
      <c r="Q49">
        <v>9</v>
      </c>
      <c r="R49">
        <v>18.829999999999998</v>
      </c>
      <c r="S49">
        <v>12</v>
      </c>
      <c r="T49">
        <v>0</v>
      </c>
      <c r="U49">
        <v>347.625</v>
      </c>
      <c r="V49">
        <v>2</v>
      </c>
      <c r="W49">
        <v>22.999099999999999</v>
      </c>
      <c r="X49">
        <v>97.790800000000004</v>
      </c>
      <c r="Y49">
        <v>0</v>
      </c>
      <c r="Z49">
        <v>0</v>
      </c>
      <c r="AA49">
        <v>0</v>
      </c>
      <c r="AB49">
        <v>9.3309999999999995</v>
      </c>
      <c r="AC49">
        <v>0</v>
      </c>
      <c r="AD49">
        <v>9.1149000000000004</v>
      </c>
      <c r="AE49">
        <v>49.436556000000003</v>
      </c>
      <c r="AF49">
        <v>8.8740000000000006</v>
      </c>
      <c r="AG49">
        <v>40.156799999999997</v>
      </c>
      <c r="AH49">
        <v>45.456000000000003</v>
      </c>
      <c r="AI49">
        <v>0</v>
      </c>
      <c r="AJ49">
        <v>0</v>
      </c>
      <c r="AK49">
        <v>26.014500000000002</v>
      </c>
      <c r="AL49">
        <v>79.376220000000004</v>
      </c>
      <c r="AM49">
        <v>0</v>
      </c>
      <c r="AN49">
        <v>0.82259000000000004</v>
      </c>
      <c r="AO49">
        <v>19.11</v>
      </c>
      <c r="AP49">
        <v>12.169499999999999</v>
      </c>
      <c r="AQ49">
        <v>0</v>
      </c>
      <c r="AR49">
        <v>48.576000000000001</v>
      </c>
      <c r="AS49">
        <v>10.7616</v>
      </c>
      <c r="AT49">
        <v>17.580038999999999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32.700000000000003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1879.4751299999998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350</v>
      </c>
      <c r="L50">
        <v>233</v>
      </c>
      <c r="M50">
        <v>92</v>
      </c>
      <c r="N50">
        <v>57.959899999999998</v>
      </c>
      <c r="O50">
        <v>123.66562500000001</v>
      </c>
      <c r="P50">
        <v>103.125</v>
      </c>
      <c r="Q50">
        <v>9</v>
      </c>
      <c r="R50">
        <v>18.829999999999998</v>
      </c>
      <c r="S50">
        <v>12</v>
      </c>
      <c r="T50">
        <v>0</v>
      </c>
      <c r="U50">
        <v>347.625</v>
      </c>
      <c r="V50">
        <v>2</v>
      </c>
      <c r="W50">
        <v>22.999099999999999</v>
      </c>
      <c r="X50">
        <v>97.790800000000004</v>
      </c>
      <c r="Y50">
        <v>0</v>
      </c>
      <c r="Z50">
        <v>0</v>
      </c>
      <c r="AA50">
        <v>0</v>
      </c>
      <c r="AB50">
        <v>9.3309999999999995</v>
      </c>
      <c r="AC50">
        <v>0</v>
      </c>
      <c r="AD50">
        <v>9.1149000000000004</v>
      </c>
      <c r="AE50">
        <v>49.436556000000003</v>
      </c>
      <c r="AF50">
        <v>8.8740000000000006</v>
      </c>
      <c r="AG50">
        <v>40.156799999999997</v>
      </c>
      <c r="AH50">
        <v>45.456000000000003</v>
      </c>
      <c r="AI50">
        <v>0</v>
      </c>
      <c r="AJ50">
        <v>0</v>
      </c>
      <c r="AK50">
        <v>26.014500000000002</v>
      </c>
      <c r="AL50">
        <v>79.376220000000004</v>
      </c>
      <c r="AM50">
        <v>0</v>
      </c>
      <c r="AN50">
        <v>0.82259000000000004</v>
      </c>
      <c r="AO50">
        <v>19.11</v>
      </c>
      <c r="AP50">
        <v>12.169499999999999</v>
      </c>
      <c r="AQ50">
        <v>0</v>
      </c>
      <c r="AR50">
        <v>48.576000000000001</v>
      </c>
      <c r="AS50">
        <v>10.7616</v>
      </c>
      <c r="AT50">
        <v>17.580038999999999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33.6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1880.3751299999997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350</v>
      </c>
      <c r="L51">
        <v>233</v>
      </c>
      <c r="M51">
        <v>92</v>
      </c>
      <c r="N51">
        <v>57.959899999999998</v>
      </c>
      <c r="O51">
        <v>123.66562500000001</v>
      </c>
      <c r="P51">
        <v>103.125</v>
      </c>
      <c r="Q51">
        <v>9</v>
      </c>
      <c r="R51">
        <v>18.829999999999998</v>
      </c>
      <c r="S51">
        <v>12</v>
      </c>
      <c r="T51">
        <v>0</v>
      </c>
      <c r="U51">
        <v>347.625</v>
      </c>
      <c r="V51">
        <v>2</v>
      </c>
      <c r="W51">
        <v>22.999099999999999</v>
      </c>
      <c r="X51">
        <v>97.790800000000004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9.1149000000000004</v>
      </c>
      <c r="AE51">
        <v>49.436556000000003</v>
      </c>
      <c r="AF51">
        <v>8.8740000000000006</v>
      </c>
      <c r="AG51">
        <v>40.156799999999997</v>
      </c>
      <c r="AH51">
        <v>45.456000000000003</v>
      </c>
      <c r="AI51">
        <v>0</v>
      </c>
      <c r="AJ51">
        <v>0</v>
      </c>
      <c r="AK51">
        <v>26.014500000000002</v>
      </c>
      <c r="AL51">
        <v>79.376220000000004</v>
      </c>
      <c r="AM51">
        <v>0</v>
      </c>
      <c r="AN51">
        <v>0.82259000000000004</v>
      </c>
      <c r="AO51">
        <v>19.11</v>
      </c>
      <c r="AP51">
        <v>12.169499999999999</v>
      </c>
      <c r="AQ51">
        <v>0</v>
      </c>
      <c r="AR51">
        <v>15.456</v>
      </c>
      <c r="AS51">
        <v>10.7616</v>
      </c>
      <c r="AT51">
        <v>17.580038999999999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33.6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1847.2551299999996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350</v>
      </c>
      <c r="L52">
        <v>233</v>
      </c>
      <c r="M52">
        <v>92</v>
      </c>
      <c r="N52">
        <v>57.959899999999998</v>
      </c>
      <c r="O52">
        <v>123.66562500000001</v>
      </c>
      <c r="P52">
        <v>103.125</v>
      </c>
      <c r="Q52">
        <v>9</v>
      </c>
      <c r="R52">
        <v>18.829999999999998</v>
      </c>
      <c r="S52">
        <v>12</v>
      </c>
      <c r="T52">
        <v>0</v>
      </c>
      <c r="U52">
        <v>347.625</v>
      </c>
      <c r="V52">
        <v>2</v>
      </c>
      <c r="W52">
        <v>22.999099999999999</v>
      </c>
      <c r="X52">
        <v>97.790800000000004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9.1149000000000004</v>
      </c>
      <c r="AE52">
        <v>49.436556000000003</v>
      </c>
      <c r="AF52">
        <v>8.8740000000000006</v>
      </c>
      <c r="AG52">
        <v>40.156799999999997</v>
      </c>
      <c r="AH52">
        <v>45.456000000000003</v>
      </c>
      <c r="AI52">
        <v>0</v>
      </c>
      <c r="AJ52">
        <v>0</v>
      </c>
      <c r="AK52">
        <v>26.014500000000002</v>
      </c>
      <c r="AL52">
        <v>79.376220000000004</v>
      </c>
      <c r="AM52">
        <v>0</v>
      </c>
      <c r="AN52">
        <v>0.82259000000000004</v>
      </c>
      <c r="AO52">
        <v>19.11</v>
      </c>
      <c r="AP52">
        <v>12.169499999999999</v>
      </c>
      <c r="AQ52">
        <v>0</v>
      </c>
      <c r="AR52">
        <v>15.456</v>
      </c>
      <c r="AS52">
        <v>10.7616</v>
      </c>
      <c r="AT52">
        <v>17.580038999999999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34.6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1848.2551299999996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350</v>
      </c>
      <c r="L53">
        <v>233</v>
      </c>
      <c r="M53">
        <v>92</v>
      </c>
      <c r="N53">
        <v>57.959899999999998</v>
      </c>
      <c r="O53">
        <v>123.66562500000001</v>
      </c>
      <c r="P53">
        <v>103.125</v>
      </c>
      <c r="Q53">
        <v>9</v>
      </c>
      <c r="R53">
        <v>18.829999999999998</v>
      </c>
      <c r="S53">
        <v>12</v>
      </c>
      <c r="T53">
        <v>0</v>
      </c>
      <c r="U53">
        <v>347.625</v>
      </c>
      <c r="V53">
        <v>2</v>
      </c>
      <c r="W53">
        <v>22.999099999999999</v>
      </c>
      <c r="X53">
        <v>97.790800000000004</v>
      </c>
      <c r="Y53">
        <v>0</v>
      </c>
      <c r="Z53">
        <v>0</v>
      </c>
      <c r="AA53">
        <v>0</v>
      </c>
      <c r="AB53">
        <v>9.3309999999999995</v>
      </c>
      <c r="AC53">
        <v>0</v>
      </c>
      <c r="AD53">
        <v>9.1149000000000004</v>
      </c>
      <c r="AE53">
        <v>49.436556000000003</v>
      </c>
      <c r="AF53">
        <v>8.8740000000000006</v>
      </c>
      <c r="AG53">
        <v>40.156799999999997</v>
      </c>
      <c r="AH53">
        <v>45.456000000000003</v>
      </c>
      <c r="AI53">
        <v>0</v>
      </c>
      <c r="AJ53">
        <v>0</v>
      </c>
      <c r="AK53">
        <v>26.014500000000002</v>
      </c>
      <c r="AL53">
        <v>40.088999999999999</v>
      </c>
      <c r="AM53">
        <v>0</v>
      </c>
      <c r="AN53">
        <v>0.82259000000000004</v>
      </c>
      <c r="AO53">
        <v>19.11</v>
      </c>
      <c r="AP53">
        <v>12.169499999999999</v>
      </c>
      <c r="AQ53">
        <v>0</v>
      </c>
      <c r="AR53">
        <v>15.456</v>
      </c>
      <c r="AS53">
        <v>10.7616</v>
      </c>
      <c r="AT53">
        <v>17.580038999999999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36.5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1810.8679099999995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350</v>
      </c>
      <c r="L54">
        <v>233</v>
      </c>
      <c r="M54">
        <v>92</v>
      </c>
      <c r="N54">
        <v>57.959899999999998</v>
      </c>
      <c r="O54">
        <v>123.66562500000001</v>
      </c>
      <c r="P54">
        <v>103.125</v>
      </c>
      <c r="Q54">
        <v>9</v>
      </c>
      <c r="R54">
        <v>18.829999999999998</v>
      </c>
      <c r="S54">
        <v>12</v>
      </c>
      <c r="T54">
        <v>0</v>
      </c>
      <c r="U54">
        <v>347.625</v>
      </c>
      <c r="V54">
        <v>2</v>
      </c>
      <c r="W54">
        <v>22.999099999999999</v>
      </c>
      <c r="X54">
        <v>97.790800000000004</v>
      </c>
      <c r="Y54">
        <v>0</v>
      </c>
      <c r="Z54">
        <v>0</v>
      </c>
      <c r="AA54">
        <v>0</v>
      </c>
      <c r="AB54">
        <v>9.3309999999999995</v>
      </c>
      <c r="AC54">
        <v>0</v>
      </c>
      <c r="AD54">
        <v>9.1149000000000004</v>
      </c>
      <c r="AE54">
        <v>49.436556000000003</v>
      </c>
      <c r="AF54">
        <v>8.8740000000000006</v>
      </c>
      <c r="AG54">
        <v>40.156799999999997</v>
      </c>
      <c r="AH54">
        <v>45.456000000000003</v>
      </c>
      <c r="AI54">
        <v>0</v>
      </c>
      <c r="AJ54">
        <v>0</v>
      </c>
      <c r="AK54">
        <v>26.014500000000002</v>
      </c>
      <c r="AL54">
        <v>40.088999999999999</v>
      </c>
      <c r="AM54">
        <v>0</v>
      </c>
      <c r="AN54">
        <v>0.82259000000000004</v>
      </c>
      <c r="AO54">
        <v>19.11</v>
      </c>
      <c r="AP54">
        <v>12.169499999999999</v>
      </c>
      <c r="AQ54">
        <v>0</v>
      </c>
      <c r="AR54">
        <v>15.456</v>
      </c>
      <c r="AS54">
        <v>10.7616</v>
      </c>
      <c r="AT54">
        <v>17.580038999999999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37.5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1811.8679099999995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350</v>
      </c>
      <c r="L55">
        <v>233</v>
      </c>
      <c r="M55">
        <v>92</v>
      </c>
      <c r="N55">
        <v>57.959899999999998</v>
      </c>
      <c r="O55">
        <v>123.66562500000001</v>
      </c>
      <c r="P55">
        <v>103.125</v>
      </c>
      <c r="Q55">
        <v>9</v>
      </c>
      <c r="R55">
        <v>18.829999999999998</v>
      </c>
      <c r="S55">
        <v>12</v>
      </c>
      <c r="T55">
        <v>0</v>
      </c>
      <c r="U55">
        <v>347.625</v>
      </c>
      <c r="V55">
        <v>2</v>
      </c>
      <c r="W55">
        <v>22.999099999999999</v>
      </c>
      <c r="X55">
        <v>97.790800000000004</v>
      </c>
      <c r="Y55">
        <v>0</v>
      </c>
      <c r="Z55">
        <v>0</v>
      </c>
      <c r="AA55">
        <v>0</v>
      </c>
      <c r="AB55">
        <v>9.3309999999999995</v>
      </c>
      <c r="AC55">
        <v>0</v>
      </c>
      <c r="AD55">
        <v>9.1149000000000004</v>
      </c>
      <c r="AE55">
        <v>49.436556000000003</v>
      </c>
      <c r="AF55">
        <v>8.8740000000000006</v>
      </c>
      <c r="AG55">
        <v>40.156799999999997</v>
      </c>
      <c r="AH55">
        <v>45.456000000000003</v>
      </c>
      <c r="AI55">
        <v>0</v>
      </c>
      <c r="AJ55">
        <v>0</v>
      </c>
      <c r="AK55">
        <v>26.014500000000002</v>
      </c>
      <c r="AL55">
        <v>40.088999999999999</v>
      </c>
      <c r="AM55">
        <v>0</v>
      </c>
      <c r="AN55">
        <v>0.82259000000000004</v>
      </c>
      <c r="AO55">
        <v>19.11</v>
      </c>
      <c r="AP55">
        <v>12.169499999999999</v>
      </c>
      <c r="AQ55">
        <v>0</v>
      </c>
      <c r="AR55">
        <v>15.456</v>
      </c>
      <c r="AS55">
        <v>10.7616</v>
      </c>
      <c r="AT55">
        <v>17.580038999999999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38.5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1812.8679099999995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350</v>
      </c>
      <c r="L56">
        <v>233</v>
      </c>
      <c r="M56">
        <v>92</v>
      </c>
      <c r="N56">
        <v>57.959899999999998</v>
      </c>
      <c r="O56">
        <v>123.66562500000001</v>
      </c>
      <c r="P56">
        <v>103.125</v>
      </c>
      <c r="Q56">
        <v>9</v>
      </c>
      <c r="R56">
        <v>18.829999999999998</v>
      </c>
      <c r="S56">
        <v>12</v>
      </c>
      <c r="T56">
        <v>0</v>
      </c>
      <c r="U56">
        <v>347.625</v>
      </c>
      <c r="V56">
        <v>2</v>
      </c>
      <c r="W56">
        <v>22.999099999999999</v>
      </c>
      <c r="X56">
        <v>97.790800000000004</v>
      </c>
      <c r="Y56">
        <v>0</v>
      </c>
      <c r="Z56">
        <v>0</v>
      </c>
      <c r="AA56">
        <v>0</v>
      </c>
      <c r="AB56">
        <v>9.3309999999999995</v>
      </c>
      <c r="AC56">
        <v>0</v>
      </c>
      <c r="AD56">
        <v>9.1149000000000004</v>
      </c>
      <c r="AE56">
        <v>49.436556000000003</v>
      </c>
      <c r="AF56">
        <v>8.8740000000000006</v>
      </c>
      <c r="AG56">
        <v>40.156799999999997</v>
      </c>
      <c r="AH56">
        <v>45.456000000000003</v>
      </c>
      <c r="AI56">
        <v>0</v>
      </c>
      <c r="AJ56">
        <v>0</v>
      </c>
      <c r="AK56">
        <v>26.014500000000002</v>
      </c>
      <c r="AL56">
        <v>40.088999999999999</v>
      </c>
      <c r="AM56">
        <v>0</v>
      </c>
      <c r="AN56">
        <v>0.82259000000000004</v>
      </c>
      <c r="AO56">
        <v>19.11</v>
      </c>
      <c r="AP56">
        <v>12.169499999999999</v>
      </c>
      <c r="AQ56">
        <v>0</v>
      </c>
      <c r="AR56">
        <v>15.456</v>
      </c>
      <c r="AS56">
        <v>10.7616</v>
      </c>
      <c r="AT56">
        <v>17.580038999999999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38.5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1812.8679099999995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350</v>
      </c>
      <c r="L57">
        <v>233</v>
      </c>
      <c r="M57">
        <v>92</v>
      </c>
      <c r="N57">
        <v>57.959899999999998</v>
      </c>
      <c r="O57">
        <v>123.66562500000001</v>
      </c>
      <c r="P57">
        <v>103.125</v>
      </c>
      <c r="Q57">
        <v>9</v>
      </c>
      <c r="R57">
        <v>18.829999999999998</v>
      </c>
      <c r="S57">
        <v>12</v>
      </c>
      <c r="T57">
        <v>0</v>
      </c>
      <c r="U57">
        <v>347.625</v>
      </c>
      <c r="V57">
        <v>2</v>
      </c>
      <c r="W57">
        <v>22.999099999999999</v>
      </c>
      <c r="X57">
        <v>97.790800000000004</v>
      </c>
      <c r="Y57">
        <v>0</v>
      </c>
      <c r="Z57">
        <v>0</v>
      </c>
      <c r="AA57">
        <v>0</v>
      </c>
      <c r="AB57">
        <v>9.3309999999999995</v>
      </c>
      <c r="AC57">
        <v>0</v>
      </c>
      <c r="AD57">
        <v>9.1149000000000004</v>
      </c>
      <c r="AE57">
        <v>49.436556000000003</v>
      </c>
      <c r="AF57">
        <v>8.8740000000000006</v>
      </c>
      <c r="AG57">
        <v>40.156799999999997</v>
      </c>
      <c r="AH57">
        <v>45.456000000000003</v>
      </c>
      <c r="AI57">
        <v>0</v>
      </c>
      <c r="AJ57">
        <v>0</v>
      </c>
      <c r="AK57">
        <v>26.014500000000002</v>
      </c>
      <c r="AL57">
        <v>40.088999999999999</v>
      </c>
      <c r="AM57">
        <v>0</v>
      </c>
      <c r="AN57">
        <v>0.82259000000000004</v>
      </c>
      <c r="AO57">
        <v>19.11</v>
      </c>
      <c r="AP57">
        <v>12.169499999999999</v>
      </c>
      <c r="AQ57">
        <v>0</v>
      </c>
      <c r="AR57">
        <v>15.456</v>
      </c>
      <c r="AS57">
        <v>10.7616</v>
      </c>
      <c r="AT57">
        <v>17.580038999999999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39.4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1813.7679099999996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350</v>
      </c>
      <c r="L58">
        <v>233</v>
      </c>
      <c r="M58">
        <v>92</v>
      </c>
      <c r="N58">
        <v>57.959899999999998</v>
      </c>
      <c r="O58">
        <v>123.66562500000001</v>
      </c>
      <c r="P58">
        <v>103.125</v>
      </c>
      <c r="Q58">
        <v>9</v>
      </c>
      <c r="R58">
        <v>18.829999999999998</v>
      </c>
      <c r="S58">
        <v>12</v>
      </c>
      <c r="T58">
        <v>0</v>
      </c>
      <c r="U58">
        <v>347.625</v>
      </c>
      <c r="V58">
        <v>2</v>
      </c>
      <c r="W58">
        <v>22.999099999999999</v>
      </c>
      <c r="X58">
        <v>97.790800000000004</v>
      </c>
      <c r="Y58">
        <v>0</v>
      </c>
      <c r="Z58">
        <v>0</v>
      </c>
      <c r="AA58">
        <v>0</v>
      </c>
      <c r="AB58">
        <v>9.3309999999999995</v>
      </c>
      <c r="AC58">
        <v>0</v>
      </c>
      <c r="AD58">
        <v>9.1149000000000004</v>
      </c>
      <c r="AE58">
        <v>49.436556000000003</v>
      </c>
      <c r="AF58">
        <v>8.8740000000000006</v>
      </c>
      <c r="AG58">
        <v>40.156799999999997</v>
      </c>
      <c r="AH58">
        <v>45.456000000000003</v>
      </c>
      <c r="AI58">
        <v>0</v>
      </c>
      <c r="AJ58">
        <v>0</v>
      </c>
      <c r="AK58">
        <v>26.014500000000002</v>
      </c>
      <c r="AL58">
        <v>40.088999999999999</v>
      </c>
      <c r="AM58">
        <v>0</v>
      </c>
      <c r="AN58">
        <v>0.82259000000000004</v>
      </c>
      <c r="AO58">
        <v>19.11</v>
      </c>
      <c r="AP58">
        <v>12.169499999999999</v>
      </c>
      <c r="AQ58">
        <v>0</v>
      </c>
      <c r="AR58">
        <v>15.456</v>
      </c>
      <c r="AS58">
        <v>10.7616</v>
      </c>
      <c r="AT58">
        <v>17.580038999999999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37.5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1811.8679099999995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350</v>
      </c>
      <c r="L59">
        <v>233</v>
      </c>
      <c r="M59">
        <v>92</v>
      </c>
      <c r="N59">
        <v>57.959899999999998</v>
      </c>
      <c r="O59">
        <v>123.66562500000001</v>
      </c>
      <c r="P59">
        <v>103.125</v>
      </c>
      <c r="Q59">
        <v>9</v>
      </c>
      <c r="R59">
        <v>18.829999999999998</v>
      </c>
      <c r="S59">
        <v>12</v>
      </c>
      <c r="T59">
        <v>0</v>
      </c>
      <c r="U59">
        <v>347.625</v>
      </c>
      <c r="V59">
        <v>2</v>
      </c>
      <c r="W59">
        <v>22.999099999999999</v>
      </c>
      <c r="X59">
        <v>117.26090000000001</v>
      </c>
      <c r="Y59">
        <v>0</v>
      </c>
      <c r="Z59">
        <v>0</v>
      </c>
      <c r="AA59">
        <v>0</v>
      </c>
      <c r="AB59">
        <v>9.3309999999999995</v>
      </c>
      <c r="AC59">
        <v>0</v>
      </c>
      <c r="AD59">
        <v>9.1149000000000004</v>
      </c>
      <c r="AE59">
        <v>49.436556000000003</v>
      </c>
      <c r="AF59">
        <v>8.8740000000000006</v>
      </c>
      <c r="AG59">
        <v>40.156799999999997</v>
      </c>
      <c r="AH59">
        <v>64.396000000000001</v>
      </c>
      <c r="AI59">
        <v>0</v>
      </c>
      <c r="AJ59">
        <v>0</v>
      </c>
      <c r="AK59">
        <v>26.014500000000002</v>
      </c>
      <c r="AL59">
        <v>40.088999999999999</v>
      </c>
      <c r="AM59">
        <v>0</v>
      </c>
      <c r="AN59">
        <v>0.82259000000000004</v>
      </c>
      <c r="AO59">
        <v>19.11</v>
      </c>
      <c r="AP59">
        <v>12.169499999999999</v>
      </c>
      <c r="AQ59">
        <v>0</v>
      </c>
      <c r="AR59">
        <v>15.456</v>
      </c>
      <c r="AS59">
        <v>10.7616</v>
      </c>
      <c r="AT59">
        <v>17.580038999999999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38.5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1851.2780099999995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350</v>
      </c>
      <c r="L60">
        <v>233</v>
      </c>
      <c r="M60">
        <v>92</v>
      </c>
      <c r="N60">
        <v>57.959899999999998</v>
      </c>
      <c r="O60">
        <v>123.66562500000001</v>
      </c>
      <c r="P60">
        <v>103.125</v>
      </c>
      <c r="Q60">
        <v>9</v>
      </c>
      <c r="R60">
        <v>18.829999999999998</v>
      </c>
      <c r="S60">
        <v>12</v>
      </c>
      <c r="T60">
        <v>0</v>
      </c>
      <c r="U60">
        <v>347.625</v>
      </c>
      <c r="V60">
        <v>2</v>
      </c>
      <c r="W60">
        <v>22.999099999999999</v>
      </c>
      <c r="X60">
        <v>117.26090000000001</v>
      </c>
      <c r="Y60">
        <v>0</v>
      </c>
      <c r="Z60">
        <v>0</v>
      </c>
      <c r="AA60">
        <v>0</v>
      </c>
      <c r="AB60">
        <v>9.3309999999999995</v>
      </c>
      <c r="AC60">
        <v>0</v>
      </c>
      <c r="AD60">
        <v>9.1149000000000004</v>
      </c>
      <c r="AE60">
        <v>49.436556000000003</v>
      </c>
      <c r="AF60">
        <v>8.8740000000000006</v>
      </c>
      <c r="AG60">
        <v>40.156799999999997</v>
      </c>
      <c r="AH60">
        <v>64.396000000000001</v>
      </c>
      <c r="AI60">
        <v>0</v>
      </c>
      <c r="AJ60">
        <v>0</v>
      </c>
      <c r="AK60">
        <v>26.014500000000002</v>
      </c>
      <c r="AL60">
        <v>40.088999999999999</v>
      </c>
      <c r="AM60">
        <v>0</v>
      </c>
      <c r="AN60">
        <v>0.82259000000000004</v>
      </c>
      <c r="AO60">
        <v>19.11</v>
      </c>
      <c r="AP60">
        <v>12.169499999999999</v>
      </c>
      <c r="AQ60">
        <v>0</v>
      </c>
      <c r="AR60">
        <v>15.456</v>
      </c>
      <c r="AS60">
        <v>10.7616</v>
      </c>
      <c r="AT60">
        <v>17.580038999999999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40.4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1853.1780099999996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350</v>
      </c>
      <c r="L61">
        <v>233</v>
      </c>
      <c r="M61">
        <v>92</v>
      </c>
      <c r="N61">
        <v>57.959899999999998</v>
      </c>
      <c r="O61">
        <v>123.66562500000001</v>
      </c>
      <c r="P61">
        <v>103.125</v>
      </c>
      <c r="Q61">
        <v>9</v>
      </c>
      <c r="R61">
        <v>18.829999999999998</v>
      </c>
      <c r="S61">
        <v>12</v>
      </c>
      <c r="T61">
        <v>0</v>
      </c>
      <c r="U61">
        <v>347.625</v>
      </c>
      <c r="V61">
        <v>2</v>
      </c>
      <c r="W61">
        <v>22.999099999999999</v>
      </c>
      <c r="X61">
        <v>117.26090000000001</v>
      </c>
      <c r="Y61">
        <v>0</v>
      </c>
      <c r="Z61">
        <v>0</v>
      </c>
      <c r="AA61">
        <v>0</v>
      </c>
      <c r="AB61">
        <v>9.3309999999999995</v>
      </c>
      <c r="AC61">
        <v>0</v>
      </c>
      <c r="AD61">
        <v>9.1149000000000004</v>
      </c>
      <c r="AE61">
        <v>49.436556000000003</v>
      </c>
      <c r="AF61">
        <v>8.8740000000000006</v>
      </c>
      <c r="AG61">
        <v>40.156799999999997</v>
      </c>
      <c r="AH61">
        <v>64.396000000000001</v>
      </c>
      <c r="AI61">
        <v>0</v>
      </c>
      <c r="AJ61">
        <v>0</v>
      </c>
      <c r="AK61">
        <v>26.014500000000002</v>
      </c>
      <c r="AL61">
        <v>40.088999999999999</v>
      </c>
      <c r="AM61">
        <v>0</v>
      </c>
      <c r="AN61">
        <v>0.82259000000000004</v>
      </c>
      <c r="AO61">
        <v>19.11</v>
      </c>
      <c r="AP61">
        <v>12.169499999999999</v>
      </c>
      <c r="AQ61">
        <v>0</v>
      </c>
      <c r="AR61">
        <v>15.456</v>
      </c>
      <c r="AS61">
        <v>10.7616</v>
      </c>
      <c r="AT61">
        <v>17.580038999999999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39.4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1852.1780099999996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350</v>
      </c>
      <c r="L62">
        <v>233</v>
      </c>
      <c r="M62">
        <v>92</v>
      </c>
      <c r="N62">
        <v>57.959899999999998</v>
      </c>
      <c r="O62">
        <v>123.66562500000001</v>
      </c>
      <c r="P62">
        <v>103.125</v>
      </c>
      <c r="Q62">
        <v>9</v>
      </c>
      <c r="R62">
        <v>18.829999999999998</v>
      </c>
      <c r="S62">
        <v>12</v>
      </c>
      <c r="T62">
        <v>0</v>
      </c>
      <c r="U62">
        <v>347.625</v>
      </c>
      <c r="V62">
        <v>2</v>
      </c>
      <c r="W62">
        <v>22.999099999999999</v>
      </c>
      <c r="X62">
        <v>117.26090000000001</v>
      </c>
      <c r="Y62">
        <v>0</v>
      </c>
      <c r="Z62">
        <v>0</v>
      </c>
      <c r="AA62">
        <v>0</v>
      </c>
      <c r="AB62">
        <v>9.3309999999999995</v>
      </c>
      <c r="AC62">
        <v>0</v>
      </c>
      <c r="AD62">
        <v>9.1149000000000004</v>
      </c>
      <c r="AE62">
        <v>49.436556000000003</v>
      </c>
      <c r="AF62">
        <v>8.8740000000000006</v>
      </c>
      <c r="AG62">
        <v>40.156799999999997</v>
      </c>
      <c r="AH62">
        <v>64.396000000000001</v>
      </c>
      <c r="AI62">
        <v>0</v>
      </c>
      <c r="AJ62">
        <v>0</v>
      </c>
      <c r="AK62">
        <v>26.014500000000002</v>
      </c>
      <c r="AL62">
        <v>40.088999999999999</v>
      </c>
      <c r="AM62">
        <v>0</v>
      </c>
      <c r="AN62">
        <v>0.82259000000000004</v>
      </c>
      <c r="AO62">
        <v>19.11</v>
      </c>
      <c r="AP62">
        <v>12.169499999999999</v>
      </c>
      <c r="AQ62">
        <v>0</v>
      </c>
      <c r="AR62">
        <v>15.456</v>
      </c>
      <c r="AS62">
        <v>10.7616</v>
      </c>
      <c r="AT62">
        <v>17.580038999999999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40.4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1853.1780099999996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395</v>
      </c>
      <c r="L63">
        <v>233</v>
      </c>
      <c r="M63">
        <v>92</v>
      </c>
      <c r="N63">
        <v>57.959899999999998</v>
      </c>
      <c r="O63">
        <v>123.66562500000001</v>
      </c>
      <c r="P63">
        <v>103.125</v>
      </c>
      <c r="Q63">
        <v>9</v>
      </c>
      <c r="R63">
        <v>29.447700000000001</v>
      </c>
      <c r="S63">
        <v>12</v>
      </c>
      <c r="T63">
        <v>0</v>
      </c>
      <c r="U63">
        <v>347.625</v>
      </c>
      <c r="V63">
        <v>8.3931000000000004</v>
      </c>
      <c r="W63">
        <v>22.999099999999999</v>
      </c>
      <c r="X63">
        <v>117.26090000000001</v>
      </c>
      <c r="Y63">
        <v>0</v>
      </c>
      <c r="Z63">
        <v>6.5208000000000004</v>
      </c>
      <c r="AA63">
        <v>0</v>
      </c>
      <c r="AB63">
        <v>9.3309999999999995</v>
      </c>
      <c r="AC63">
        <v>0</v>
      </c>
      <c r="AD63">
        <v>9.1149000000000004</v>
      </c>
      <c r="AE63">
        <v>49.436556000000003</v>
      </c>
      <c r="AF63">
        <v>8.8740000000000006</v>
      </c>
      <c r="AG63">
        <v>40.156799999999997</v>
      </c>
      <c r="AH63">
        <v>64.396000000000001</v>
      </c>
      <c r="AI63">
        <v>0</v>
      </c>
      <c r="AJ63">
        <v>0</v>
      </c>
      <c r="AK63">
        <v>26.014500000000002</v>
      </c>
      <c r="AL63">
        <v>40.088999999999999</v>
      </c>
      <c r="AM63">
        <v>0</v>
      </c>
      <c r="AN63">
        <v>0.82259000000000004</v>
      </c>
      <c r="AO63">
        <v>20.58</v>
      </c>
      <c r="AP63">
        <v>12.169499999999999</v>
      </c>
      <c r="AQ63">
        <v>0</v>
      </c>
      <c r="AR63">
        <v>15.456</v>
      </c>
      <c r="AS63">
        <v>10.7616</v>
      </c>
      <c r="AT63">
        <v>17.580038999999999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41.4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1924.1796099999997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420</v>
      </c>
      <c r="L64">
        <v>233</v>
      </c>
      <c r="M64">
        <v>92</v>
      </c>
      <c r="N64">
        <v>57.959899999999998</v>
      </c>
      <c r="O64">
        <v>123.66562500000001</v>
      </c>
      <c r="P64">
        <v>103.125</v>
      </c>
      <c r="Q64">
        <v>9</v>
      </c>
      <c r="R64">
        <v>29.447700000000001</v>
      </c>
      <c r="S64">
        <v>12</v>
      </c>
      <c r="T64">
        <v>0</v>
      </c>
      <c r="U64">
        <v>347.625</v>
      </c>
      <c r="V64">
        <v>8.3931000000000004</v>
      </c>
      <c r="W64">
        <v>22.999099999999999</v>
      </c>
      <c r="X64">
        <v>117.26090000000001</v>
      </c>
      <c r="Y64">
        <v>0</v>
      </c>
      <c r="Z64">
        <v>6.5208000000000004</v>
      </c>
      <c r="AA64">
        <v>0</v>
      </c>
      <c r="AB64">
        <v>9.3309999999999995</v>
      </c>
      <c r="AC64">
        <v>0</v>
      </c>
      <c r="AD64">
        <v>9.1149000000000004</v>
      </c>
      <c r="AE64">
        <v>49.436556000000003</v>
      </c>
      <c r="AF64">
        <v>8.8740000000000006</v>
      </c>
      <c r="AG64">
        <v>40.156799999999997</v>
      </c>
      <c r="AH64">
        <v>64.396000000000001</v>
      </c>
      <c r="AI64">
        <v>0</v>
      </c>
      <c r="AJ64">
        <v>0</v>
      </c>
      <c r="AK64">
        <v>26.014500000000002</v>
      </c>
      <c r="AL64">
        <v>40.088999999999999</v>
      </c>
      <c r="AM64">
        <v>0</v>
      </c>
      <c r="AN64">
        <v>0.82259000000000004</v>
      </c>
      <c r="AO64">
        <v>20.58</v>
      </c>
      <c r="AP64">
        <v>12.169499999999999</v>
      </c>
      <c r="AQ64">
        <v>0</v>
      </c>
      <c r="AR64">
        <v>15.456</v>
      </c>
      <c r="AS64">
        <v>10.7616</v>
      </c>
      <c r="AT64">
        <v>17.580038999999999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41.4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1949.1796099999997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445</v>
      </c>
      <c r="L65">
        <v>233</v>
      </c>
      <c r="M65">
        <v>92</v>
      </c>
      <c r="N65">
        <v>57.959899999999998</v>
      </c>
      <c r="O65">
        <v>123.66562500000001</v>
      </c>
      <c r="P65">
        <v>103.125</v>
      </c>
      <c r="Q65">
        <v>9</v>
      </c>
      <c r="R65">
        <v>29.447700000000001</v>
      </c>
      <c r="S65">
        <v>12</v>
      </c>
      <c r="T65">
        <v>0</v>
      </c>
      <c r="U65">
        <v>347.625</v>
      </c>
      <c r="V65">
        <v>8.3931000000000004</v>
      </c>
      <c r="W65">
        <v>22.999099999999999</v>
      </c>
      <c r="X65">
        <v>117.26090000000001</v>
      </c>
      <c r="Y65">
        <v>0</v>
      </c>
      <c r="Z65">
        <v>6.5208000000000004</v>
      </c>
      <c r="AA65">
        <v>0</v>
      </c>
      <c r="AB65">
        <v>9.3309999999999995</v>
      </c>
      <c r="AC65">
        <v>0</v>
      </c>
      <c r="AD65">
        <v>9.1149000000000004</v>
      </c>
      <c r="AE65">
        <v>49.436556000000003</v>
      </c>
      <c r="AF65">
        <v>8.8740000000000006</v>
      </c>
      <c r="AG65">
        <v>40.156799999999997</v>
      </c>
      <c r="AH65">
        <v>64.396000000000001</v>
      </c>
      <c r="AI65">
        <v>0</v>
      </c>
      <c r="AJ65">
        <v>0</v>
      </c>
      <c r="AK65">
        <v>26.014500000000002</v>
      </c>
      <c r="AL65">
        <v>24.402000000000001</v>
      </c>
      <c r="AM65">
        <v>0</v>
      </c>
      <c r="AN65">
        <v>0.57389999999999997</v>
      </c>
      <c r="AO65">
        <v>20.58</v>
      </c>
      <c r="AP65">
        <v>12.169499999999999</v>
      </c>
      <c r="AQ65">
        <v>0</v>
      </c>
      <c r="AR65">
        <v>15.456</v>
      </c>
      <c r="AS65">
        <v>10.7616</v>
      </c>
      <c r="AT65">
        <v>17.580038999999999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41.4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1958.2439199999999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470</v>
      </c>
      <c r="L66">
        <v>233</v>
      </c>
      <c r="M66">
        <v>92</v>
      </c>
      <c r="N66">
        <v>57.959899999999998</v>
      </c>
      <c r="O66">
        <v>123.66562500000001</v>
      </c>
      <c r="P66">
        <v>103.125</v>
      </c>
      <c r="Q66">
        <v>9</v>
      </c>
      <c r="R66">
        <v>29.447700000000001</v>
      </c>
      <c r="S66">
        <v>12</v>
      </c>
      <c r="T66">
        <v>0</v>
      </c>
      <c r="U66">
        <v>347.625</v>
      </c>
      <c r="V66">
        <v>8.3931000000000004</v>
      </c>
      <c r="W66">
        <v>22.999099999999999</v>
      </c>
      <c r="X66">
        <v>117.26090000000001</v>
      </c>
      <c r="Y66">
        <v>0</v>
      </c>
      <c r="Z66">
        <v>6.5208000000000004</v>
      </c>
      <c r="AA66">
        <v>0</v>
      </c>
      <c r="AB66">
        <v>9.3309999999999995</v>
      </c>
      <c r="AC66">
        <v>0</v>
      </c>
      <c r="AD66">
        <v>9.1149000000000004</v>
      </c>
      <c r="AE66">
        <v>49.436556000000003</v>
      </c>
      <c r="AF66">
        <v>8.8740000000000006</v>
      </c>
      <c r="AG66">
        <v>40.156799999999997</v>
      </c>
      <c r="AH66">
        <v>64.396000000000001</v>
      </c>
      <c r="AI66">
        <v>0</v>
      </c>
      <c r="AJ66">
        <v>0</v>
      </c>
      <c r="AK66">
        <v>26.014500000000002</v>
      </c>
      <c r="AL66">
        <v>24.402000000000001</v>
      </c>
      <c r="AM66">
        <v>0</v>
      </c>
      <c r="AN66">
        <v>0.57389999999999997</v>
      </c>
      <c r="AO66">
        <v>20.58</v>
      </c>
      <c r="AP66">
        <v>12.169499999999999</v>
      </c>
      <c r="AQ66">
        <v>0</v>
      </c>
      <c r="AR66">
        <v>15.456</v>
      </c>
      <c r="AS66">
        <v>10.7616</v>
      </c>
      <c r="AT66">
        <v>17.580038999999999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40.4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1982.2439199999999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520</v>
      </c>
      <c r="L67">
        <v>233</v>
      </c>
      <c r="M67">
        <v>92</v>
      </c>
      <c r="N67">
        <v>57.959899999999998</v>
      </c>
      <c r="O67">
        <v>123.66562500000001</v>
      </c>
      <c r="P67">
        <v>103.125</v>
      </c>
      <c r="Q67">
        <v>9</v>
      </c>
      <c r="R67">
        <v>29.447700000000001</v>
      </c>
      <c r="S67">
        <v>12</v>
      </c>
      <c r="T67">
        <v>0</v>
      </c>
      <c r="U67">
        <v>347.625</v>
      </c>
      <c r="V67">
        <v>8.3931000000000004</v>
      </c>
      <c r="W67">
        <v>22.999099999999999</v>
      </c>
      <c r="X67">
        <v>117.26090000000001</v>
      </c>
      <c r="Y67">
        <v>0</v>
      </c>
      <c r="Z67">
        <v>6.5208000000000004</v>
      </c>
      <c r="AA67">
        <v>0</v>
      </c>
      <c r="AB67">
        <v>9.3309999999999995</v>
      </c>
      <c r="AC67">
        <v>0</v>
      </c>
      <c r="AD67">
        <v>9.1149000000000004</v>
      </c>
      <c r="AE67">
        <v>49.436556000000003</v>
      </c>
      <c r="AF67">
        <v>8.8740000000000006</v>
      </c>
      <c r="AG67">
        <v>40.156799999999997</v>
      </c>
      <c r="AH67">
        <v>45.456000000000003</v>
      </c>
      <c r="AI67">
        <v>0</v>
      </c>
      <c r="AJ67">
        <v>0</v>
      </c>
      <c r="AK67">
        <v>26.014500000000002</v>
      </c>
      <c r="AL67">
        <v>24.402000000000001</v>
      </c>
      <c r="AM67">
        <v>0</v>
      </c>
      <c r="AN67">
        <v>0.57389999999999997</v>
      </c>
      <c r="AO67">
        <v>20.58</v>
      </c>
      <c r="AP67">
        <v>12.169499999999999</v>
      </c>
      <c r="AQ67">
        <v>0</v>
      </c>
      <c r="AR67">
        <v>15.456</v>
      </c>
      <c r="AS67">
        <v>10.7616</v>
      </c>
      <c r="AT67">
        <v>17.580038999999999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41.4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2014.3039199999998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545</v>
      </c>
      <c r="L68">
        <v>233</v>
      </c>
      <c r="M68">
        <v>92</v>
      </c>
      <c r="N68">
        <v>57.959899999999998</v>
      </c>
      <c r="O68">
        <v>123.66562500000001</v>
      </c>
      <c r="P68">
        <v>103.125</v>
      </c>
      <c r="Q68">
        <v>9</v>
      </c>
      <c r="R68">
        <v>29.447700000000001</v>
      </c>
      <c r="S68">
        <v>12</v>
      </c>
      <c r="T68">
        <v>0</v>
      </c>
      <c r="U68">
        <v>347.625</v>
      </c>
      <c r="V68">
        <v>11.402587</v>
      </c>
      <c r="W68">
        <v>27.3003</v>
      </c>
      <c r="X68">
        <v>117.26090000000001</v>
      </c>
      <c r="Y68">
        <v>0</v>
      </c>
      <c r="Z68">
        <v>6.5208000000000004</v>
      </c>
      <c r="AA68">
        <v>0</v>
      </c>
      <c r="AB68">
        <v>9.3309999999999995</v>
      </c>
      <c r="AC68">
        <v>0</v>
      </c>
      <c r="AD68">
        <v>9.1149000000000004</v>
      </c>
      <c r="AE68">
        <v>49.436556000000003</v>
      </c>
      <c r="AF68">
        <v>8.8740000000000006</v>
      </c>
      <c r="AG68">
        <v>40.156799999999997</v>
      </c>
      <c r="AH68">
        <v>45.456000000000003</v>
      </c>
      <c r="AI68">
        <v>0</v>
      </c>
      <c r="AJ68">
        <v>0</v>
      </c>
      <c r="AK68">
        <v>26.014500000000002</v>
      </c>
      <c r="AL68">
        <v>24.402000000000001</v>
      </c>
      <c r="AM68">
        <v>0</v>
      </c>
      <c r="AN68">
        <v>0.57389999999999997</v>
      </c>
      <c r="AO68">
        <v>20.58</v>
      </c>
      <c r="AP68">
        <v>12.169499999999999</v>
      </c>
      <c r="AQ68">
        <v>0</v>
      </c>
      <c r="AR68">
        <v>15.456</v>
      </c>
      <c r="AS68">
        <v>10.7616</v>
      </c>
      <c r="AT68">
        <v>17.580038999999999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39.4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2044.614607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545</v>
      </c>
      <c r="L69">
        <v>233</v>
      </c>
      <c r="M69">
        <v>92</v>
      </c>
      <c r="N69">
        <v>57.959899999999998</v>
      </c>
      <c r="O69">
        <v>123.66562500000001</v>
      </c>
      <c r="P69">
        <v>103.125</v>
      </c>
      <c r="Q69">
        <v>9</v>
      </c>
      <c r="R69">
        <v>29.447700000000001</v>
      </c>
      <c r="S69">
        <v>12</v>
      </c>
      <c r="T69">
        <v>0</v>
      </c>
      <c r="U69">
        <v>347.625</v>
      </c>
      <c r="V69">
        <v>11.402587</v>
      </c>
      <c r="W69">
        <v>27.3003</v>
      </c>
      <c r="X69">
        <v>117.26090000000001</v>
      </c>
      <c r="Y69">
        <v>0</v>
      </c>
      <c r="Z69">
        <v>6.5208000000000004</v>
      </c>
      <c r="AA69">
        <v>0</v>
      </c>
      <c r="AB69">
        <v>9.3309999999999995</v>
      </c>
      <c r="AC69">
        <v>0</v>
      </c>
      <c r="AD69">
        <v>9.1149000000000004</v>
      </c>
      <c r="AE69">
        <v>49.436556000000003</v>
      </c>
      <c r="AF69">
        <v>8.8740000000000006</v>
      </c>
      <c r="AG69">
        <v>40.156799999999997</v>
      </c>
      <c r="AH69">
        <v>45.456000000000003</v>
      </c>
      <c r="AI69">
        <v>0</v>
      </c>
      <c r="AJ69">
        <v>0</v>
      </c>
      <c r="AK69">
        <v>26.014500000000002</v>
      </c>
      <c r="AL69">
        <v>24.402000000000001</v>
      </c>
      <c r="AM69">
        <v>0</v>
      </c>
      <c r="AN69">
        <v>0.57389999999999997</v>
      </c>
      <c r="AO69">
        <v>20.58</v>
      </c>
      <c r="AP69">
        <v>12.169499999999999</v>
      </c>
      <c r="AQ69">
        <v>0</v>
      </c>
      <c r="AR69">
        <v>15.456</v>
      </c>
      <c r="AS69">
        <v>13.452</v>
      </c>
      <c r="AT69">
        <v>17.580038999999999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39.4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2047.3050069999999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545</v>
      </c>
      <c r="L70">
        <v>233</v>
      </c>
      <c r="M70">
        <v>92</v>
      </c>
      <c r="N70">
        <v>57.959899999999998</v>
      </c>
      <c r="O70">
        <v>123.66562500000001</v>
      </c>
      <c r="P70">
        <v>103.125</v>
      </c>
      <c r="Q70">
        <v>9</v>
      </c>
      <c r="R70">
        <v>29.447700000000001</v>
      </c>
      <c r="S70">
        <v>12</v>
      </c>
      <c r="T70">
        <v>0</v>
      </c>
      <c r="U70">
        <v>347.625</v>
      </c>
      <c r="V70">
        <v>11.402587</v>
      </c>
      <c r="W70">
        <v>27.3003</v>
      </c>
      <c r="X70">
        <v>117.26090000000001</v>
      </c>
      <c r="Y70">
        <v>0</v>
      </c>
      <c r="Z70">
        <v>6.5208000000000004</v>
      </c>
      <c r="AA70">
        <v>0</v>
      </c>
      <c r="AB70">
        <v>9.3309999999999995</v>
      </c>
      <c r="AC70">
        <v>0</v>
      </c>
      <c r="AD70">
        <v>9.1149000000000004</v>
      </c>
      <c r="AE70">
        <v>49.436556000000003</v>
      </c>
      <c r="AF70">
        <v>8.8740000000000006</v>
      </c>
      <c r="AG70">
        <v>40.156799999999997</v>
      </c>
      <c r="AH70">
        <v>45.456000000000003</v>
      </c>
      <c r="AI70">
        <v>0</v>
      </c>
      <c r="AJ70">
        <v>0</v>
      </c>
      <c r="AK70">
        <v>26.014500000000002</v>
      </c>
      <c r="AL70">
        <v>24.402000000000001</v>
      </c>
      <c r="AM70">
        <v>0</v>
      </c>
      <c r="AN70">
        <v>0.57389999999999997</v>
      </c>
      <c r="AO70">
        <v>20.58</v>
      </c>
      <c r="AP70">
        <v>12.169499999999999</v>
      </c>
      <c r="AQ70">
        <v>0</v>
      </c>
      <c r="AR70">
        <v>15.456</v>
      </c>
      <c r="AS70">
        <v>13.452</v>
      </c>
      <c r="AT70">
        <v>17.580038999999999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37.5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2045.4050069999998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619.41127300000005</v>
      </c>
      <c r="L71">
        <v>256.48739999999998</v>
      </c>
      <c r="M71">
        <v>92</v>
      </c>
      <c r="N71">
        <v>57.959899999999998</v>
      </c>
      <c r="O71">
        <v>123.66562500000001</v>
      </c>
      <c r="P71">
        <v>103.125</v>
      </c>
      <c r="Q71">
        <v>9</v>
      </c>
      <c r="R71">
        <v>29.447700000000001</v>
      </c>
      <c r="S71">
        <v>12</v>
      </c>
      <c r="T71">
        <v>0</v>
      </c>
      <c r="U71">
        <v>347.625</v>
      </c>
      <c r="V71">
        <v>11.402587</v>
      </c>
      <c r="W71">
        <v>32.170099999999998</v>
      </c>
      <c r="X71">
        <v>147.26089999999999</v>
      </c>
      <c r="Y71">
        <v>0</v>
      </c>
      <c r="Z71">
        <v>0</v>
      </c>
      <c r="AA71">
        <v>0</v>
      </c>
      <c r="AB71">
        <v>9.3309999999999995</v>
      </c>
      <c r="AC71">
        <v>0</v>
      </c>
      <c r="AD71">
        <v>18.229800000000001</v>
      </c>
      <c r="AE71">
        <v>49.436556000000003</v>
      </c>
      <c r="AF71">
        <v>8.8740000000000006</v>
      </c>
      <c r="AG71">
        <v>40.156799999999997</v>
      </c>
      <c r="AH71">
        <v>45.456000000000003</v>
      </c>
      <c r="AI71">
        <v>0</v>
      </c>
      <c r="AJ71">
        <v>0</v>
      </c>
      <c r="AK71">
        <v>26.014500000000002</v>
      </c>
      <c r="AL71">
        <v>24.402000000000001</v>
      </c>
      <c r="AM71">
        <v>0</v>
      </c>
      <c r="AN71">
        <v>0.57389999999999997</v>
      </c>
      <c r="AO71">
        <v>20.58</v>
      </c>
      <c r="AP71">
        <v>12.169499999999999</v>
      </c>
      <c r="AQ71">
        <v>0</v>
      </c>
      <c r="AR71">
        <v>15.456</v>
      </c>
      <c r="AS71">
        <v>13.452</v>
      </c>
      <c r="AT71">
        <v>17.580038999999999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49.85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2193.1175800000001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629.1585</v>
      </c>
      <c r="L72">
        <v>256.48739999999998</v>
      </c>
      <c r="M72">
        <v>92</v>
      </c>
      <c r="N72">
        <v>57.959899999999998</v>
      </c>
      <c r="O72">
        <v>123.66562500000001</v>
      </c>
      <c r="P72">
        <v>103.125</v>
      </c>
      <c r="Q72">
        <v>9</v>
      </c>
      <c r="R72">
        <v>29.447700000000001</v>
      </c>
      <c r="S72">
        <v>12</v>
      </c>
      <c r="T72">
        <v>0</v>
      </c>
      <c r="U72">
        <v>347.625</v>
      </c>
      <c r="V72">
        <v>11.401586999999999</v>
      </c>
      <c r="W72">
        <v>32.170099999999998</v>
      </c>
      <c r="X72">
        <v>147.26089999999999</v>
      </c>
      <c r="Y72">
        <v>0</v>
      </c>
      <c r="Z72">
        <v>0</v>
      </c>
      <c r="AA72">
        <v>0</v>
      </c>
      <c r="AB72">
        <v>9.3309999999999995</v>
      </c>
      <c r="AC72">
        <v>0</v>
      </c>
      <c r="AD72">
        <v>18.229800000000001</v>
      </c>
      <c r="AE72">
        <v>49.436556000000003</v>
      </c>
      <c r="AF72">
        <v>8.8740000000000006</v>
      </c>
      <c r="AG72">
        <v>40.156799999999997</v>
      </c>
      <c r="AH72">
        <v>61.555</v>
      </c>
      <c r="AI72">
        <v>0</v>
      </c>
      <c r="AJ72">
        <v>0</v>
      </c>
      <c r="AK72">
        <v>26.014500000000002</v>
      </c>
      <c r="AL72">
        <v>24.402000000000001</v>
      </c>
      <c r="AM72">
        <v>0</v>
      </c>
      <c r="AN72">
        <v>0.57389999999999997</v>
      </c>
      <c r="AO72">
        <v>20.58</v>
      </c>
      <c r="AP72">
        <v>12.169499999999999</v>
      </c>
      <c r="AQ72">
        <v>15.435</v>
      </c>
      <c r="AR72">
        <v>15.456</v>
      </c>
      <c r="AS72">
        <v>13.452</v>
      </c>
      <c r="AT72">
        <v>17.580038999999999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57.68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2242.2278070000002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629.1585</v>
      </c>
      <c r="L73">
        <v>256.48739999999998</v>
      </c>
      <c r="M73">
        <v>92</v>
      </c>
      <c r="N73">
        <v>57.959899999999998</v>
      </c>
      <c r="O73">
        <v>123.66562500000001</v>
      </c>
      <c r="P73">
        <v>103.125</v>
      </c>
      <c r="Q73">
        <v>9</v>
      </c>
      <c r="R73">
        <v>35.384799999999998</v>
      </c>
      <c r="S73">
        <v>12</v>
      </c>
      <c r="T73">
        <v>0</v>
      </c>
      <c r="U73">
        <v>347.625</v>
      </c>
      <c r="V73">
        <v>11.399587</v>
      </c>
      <c r="W73">
        <v>32.170099999999998</v>
      </c>
      <c r="X73">
        <v>147.26089999999999</v>
      </c>
      <c r="Y73">
        <v>0</v>
      </c>
      <c r="Z73">
        <v>0</v>
      </c>
      <c r="AA73">
        <v>0</v>
      </c>
      <c r="AB73">
        <v>9.3309999999999995</v>
      </c>
      <c r="AC73">
        <v>0</v>
      </c>
      <c r="AD73">
        <v>18.229800000000001</v>
      </c>
      <c r="AE73">
        <v>49.436556000000003</v>
      </c>
      <c r="AF73">
        <v>8.8740000000000006</v>
      </c>
      <c r="AG73">
        <v>40.156799999999997</v>
      </c>
      <c r="AH73">
        <v>61.555</v>
      </c>
      <c r="AI73">
        <v>0</v>
      </c>
      <c r="AJ73">
        <v>0</v>
      </c>
      <c r="AK73">
        <v>26.014500000000002</v>
      </c>
      <c r="AL73">
        <v>24.402000000000001</v>
      </c>
      <c r="AM73">
        <v>0</v>
      </c>
      <c r="AN73">
        <v>0.57389999999999997</v>
      </c>
      <c r="AO73">
        <v>20.58</v>
      </c>
      <c r="AP73">
        <v>12.169499999999999</v>
      </c>
      <c r="AQ73">
        <v>31.122</v>
      </c>
      <c r="AR73">
        <v>15.456</v>
      </c>
      <c r="AS73">
        <v>13.452</v>
      </c>
      <c r="AT73">
        <v>17.580038999999999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59.7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2265.8699070000002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629.1585</v>
      </c>
      <c r="L74">
        <v>256.48739999999998</v>
      </c>
      <c r="M74">
        <v>92</v>
      </c>
      <c r="N74">
        <v>57.959899999999998</v>
      </c>
      <c r="O74">
        <v>123.66562500000001</v>
      </c>
      <c r="P74">
        <v>103.125</v>
      </c>
      <c r="Q74">
        <v>9</v>
      </c>
      <c r="R74">
        <v>35.384799999999998</v>
      </c>
      <c r="S74">
        <v>12</v>
      </c>
      <c r="T74">
        <v>0</v>
      </c>
      <c r="U74">
        <v>347.625</v>
      </c>
      <c r="V74">
        <v>11.399587</v>
      </c>
      <c r="W74">
        <v>32.170099999999998</v>
      </c>
      <c r="X74">
        <v>147.26089999999999</v>
      </c>
      <c r="Y74">
        <v>0</v>
      </c>
      <c r="Z74">
        <v>0</v>
      </c>
      <c r="AA74">
        <v>13.983000000000001</v>
      </c>
      <c r="AB74">
        <v>9.3309999999999995</v>
      </c>
      <c r="AC74">
        <v>0</v>
      </c>
      <c r="AD74">
        <v>18.229800000000001</v>
      </c>
      <c r="AE74">
        <v>49.436556000000003</v>
      </c>
      <c r="AF74">
        <v>8.8740000000000006</v>
      </c>
      <c r="AG74">
        <v>40.156799999999997</v>
      </c>
      <c r="AH74">
        <v>61.555</v>
      </c>
      <c r="AI74">
        <v>0</v>
      </c>
      <c r="AJ74">
        <v>0</v>
      </c>
      <c r="AK74">
        <v>26.014500000000002</v>
      </c>
      <c r="AL74">
        <v>36.021999999999998</v>
      </c>
      <c r="AM74">
        <v>0</v>
      </c>
      <c r="AN74">
        <v>0.57389999999999997</v>
      </c>
      <c r="AO74">
        <v>20.58</v>
      </c>
      <c r="AP74">
        <v>12.169499999999999</v>
      </c>
      <c r="AQ74">
        <v>45.36</v>
      </c>
      <c r="AR74">
        <v>15.456</v>
      </c>
      <c r="AS74">
        <v>13.452</v>
      </c>
      <c r="AT74">
        <v>17.580038999999999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58.8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2304.810907000001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552.85726</v>
      </c>
      <c r="L75">
        <v>236</v>
      </c>
      <c r="M75">
        <v>92</v>
      </c>
      <c r="N75">
        <v>57.959899999999998</v>
      </c>
      <c r="O75">
        <v>123.66562500000001</v>
      </c>
      <c r="P75">
        <v>103.125</v>
      </c>
      <c r="Q75">
        <v>9</v>
      </c>
      <c r="R75">
        <v>35.384799999999998</v>
      </c>
      <c r="S75">
        <v>12</v>
      </c>
      <c r="T75">
        <v>0</v>
      </c>
      <c r="U75">
        <v>347.625</v>
      </c>
      <c r="V75">
        <v>11.399587</v>
      </c>
      <c r="W75">
        <v>32.170099999999998</v>
      </c>
      <c r="X75">
        <v>147.26089999999999</v>
      </c>
      <c r="Y75">
        <v>0</v>
      </c>
      <c r="Z75">
        <v>6.5208000000000004</v>
      </c>
      <c r="AA75">
        <v>13.983000000000001</v>
      </c>
      <c r="AB75">
        <v>9.3309999999999995</v>
      </c>
      <c r="AC75">
        <v>0</v>
      </c>
      <c r="AD75">
        <v>18.229800000000001</v>
      </c>
      <c r="AE75">
        <v>49.436556000000003</v>
      </c>
      <c r="AF75">
        <v>8.8740000000000006</v>
      </c>
      <c r="AG75">
        <v>40.156799999999997</v>
      </c>
      <c r="AH75">
        <v>61.555</v>
      </c>
      <c r="AI75">
        <v>0</v>
      </c>
      <c r="AJ75">
        <v>0</v>
      </c>
      <c r="AK75">
        <v>26.014500000000002</v>
      </c>
      <c r="AL75">
        <v>24.402000000000001</v>
      </c>
      <c r="AM75">
        <v>0</v>
      </c>
      <c r="AN75">
        <v>0.57389999999999997</v>
      </c>
      <c r="AO75">
        <v>20.58</v>
      </c>
      <c r="AP75">
        <v>12.169499999999999</v>
      </c>
      <c r="AQ75">
        <v>45.36</v>
      </c>
      <c r="AR75">
        <v>15.456</v>
      </c>
      <c r="AS75">
        <v>10.7616</v>
      </c>
      <c r="AT75">
        <v>17.580038999999999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59.7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2201.1326670000003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475</v>
      </c>
      <c r="L76">
        <v>236</v>
      </c>
      <c r="M76">
        <v>92</v>
      </c>
      <c r="N76">
        <v>57.959899999999998</v>
      </c>
      <c r="O76">
        <v>123.66562500000001</v>
      </c>
      <c r="P76">
        <v>103.125</v>
      </c>
      <c r="Q76">
        <v>9</v>
      </c>
      <c r="R76">
        <v>35.384799999999998</v>
      </c>
      <c r="S76">
        <v>12</v>
      </c>
      <c r="T76">
        <v>0</v>
      </c>
      <c r="U76">
        <v>347.625</v>
      </c>
      <c r="V76">
        <v>11.399587</v>
      </c>
      <c r="W76">
        <v>32.170099999999998</v>
      </c>
      <c r="X76">
        <v>147.26089999999999</v>
      </c>
      <c r="Y76">
        <v>0</v>
      </c>
      <c r="Z76">
        <v>6.5208000000000004</v>
      </c>
      <c r="AA76">
        <v>28.045000000000002</v>
      </c>
      <c r="AB76">
        <v>9.3309999999999995</v>
      </c>
      <c r="AC76">
        <v>9.6778399999999998</v>
      </c>
      <c r="AD76">
        <v>18.229800000000001</v>
      </c>
      <c r="AE76">
        <v>49.436556000000003</v>
      </c>
      <c r="AF76">
        <v>8.8740000000000006</v>
      </c>
      <c r="AG76">
        <v>40.156799999999997</v>
      </c>
      <c r="AH76">
        <v>61.555</v>
      </c>
      <c r="AI76">
        <v>0</v>
      </c>
      <c r="AJ76">
        <v>0</v>
      </c>
      <c r="AK76">
        <v>26.014500000000002</v>
      </c>
      <c r="AL76">
        <v>24.402000000000001</v>
      </c>
      <c r="AM76">
        <v>3.5991</v>
      </c>
      <c r="AN76">
        <v>0.57389999999999997</v>
      </c>
      <c r="AO76">
        <v>20.58</v>
      </c>
      <c r="AP76">
        <v>12.169499999999999</v>
      </c>
      <c r="AQ76">
        <v>52.542000000000002</v>
      </c>
      <c r="AR76">
        <v>15.456</v>
      </c>
      <c r="AS76">
        <v>10.7616</v>
      </c>
      <c r="AT76">
        <v>17.580038999999999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63.6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2161.6963470000001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455</v>
      </c>
      <c r="L77">
        <v>236</v>
      </c>
      <c r="M77">
        <v>92</v>
      </c>
      <c r="N77">
        <v>57.959899999999998</v>
      </c>
      <c r="O77">
        <v>123.66562500000001</v>
      </c>
      <c r="P77">
        <v>103.125</v>
      </c>
      <c r="Q77">
        <v>9</v>
      </c>
      <c r="R77">
        <v>35.384799999999998</v>
      </c>
      <c r="S77">
        <v>12</v>
      </c>
      <c r="T77">
        <v>0</v>
      </c>
      <c r="U77">
        <v>347.625</v>
      </c>
      <c r="V77">
        <v>11.399587</v>
      </c>
      <c r="W77">
        <v>31.564</v>
      </c>
      <c r="X77">
        <v>147.26089999999999</v>
      </c>
      <c r="Y77">
        <v>0</v>
      </c>
      <c r="Z77">
        <v>6.5208000000000004</v>
      </c>
      <c r="AA77">
        <v>41.08</v>
      </c>
      <c r="AB77">
        <v>13.17004</v>
      </c>
      <c r="AC77">
        <v>19.35568</v>
      </c>
      <c r="AD77">
        <v>18.229800000000001</v>
      </c>
      <c r="AE77">
        <v>49.436556000000003</v>
      </c>
      <c r="AF77">
        <v>8.8740000000000006</v>
      </c>
      <c r="AG77">
        <v>40.156799999999997</v>
      </c>
      <c r="AH77">
        <v>104.17</v>
      </c>
      <c r="AI77">
        <v>3.1825000000000001</v>
      </c>
      <c r="AJ77">
        <v>0</v>
      </c>
      <c r="AK77">
        <v>26.014500000000002</v>
      </c>
      <c r="AL77">
        <v>24.402000000000001</v>
      </c>
      <c r="AM77">
        <v>4.5321999999999996</v>
      </c>
      <c r="AN77">
        <v>0.57389999999999997</v>
      </c>
      <c r="AO77">
        <v>20.58</v>
      </c>
      <c r="AP77">
        <v>12.169499999999999</v>
      </c>
      <c r="AQ77">
        <v>62.244</v>
      </c>
      <c r="AR77">
        <v>15.456</v>
      </c>
      <c r="AS77">
        <v>13.452</v>
      </c>
      <c r="AT77">
        <v>17.580038999999999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65.5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2228.6651270000007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455</v>
      </c>
      <c r="L78">
        <v>236</v>
      </c>
      <c r="M78">
        <v>92</v>
      </c>
      <c r="N78">
        <v>57.959899999999998</v>
      </c>
      <c r="O78">
        <v>123.66562500000001</v>
      </c>
      <c r="P78">
        <v>103.125</v>
      </c>
      <c r="Q78">
        <v>9</v>
      </c>
      <c r="R78">
        <v>35.384799999999998</v>
      </c>
      <c r="S78">
        <v>12</v>
      </c>
      <c r="T78">
        <v>0</v>
      </c>
      <c r="U78">
        <v>347.625</v>
      </c>
      <c r="V78">
        <v>11.399587</v>
      </c>
      <c r="W78">
        <v>31.564</v>
      </c>
      <c r="X78">
        <v>147.26089999999999</v>
      </c>
      <c r="Y78">
        <v>0</v>
      </c>
      <c r="Z78">
        <v>6.5208000000000004</v>
      </c>
      <c r="AA78">
        <v>41.08</v>
      </c>
      <c r="AB78">
        <v>26.34008</v>
      </c>
      <c r="AC78">
        <v>29.062808</v>
      </c>
      <c r="AD78">
        <v>27.3447</v>
      </c>
      <c r="AE78">
        <v>49.436556000000003</v>
      </c>
      <c r="AF78">
        <v>8.8740000000000006</v>
      </c>
      <c r="AG78">
        <v>40.156799999999997</v>
      </c>
      <c r="AH78">
        <v>116.9545</v>
      </c>
      <c r="AI78">
        <v>8.9109999999999996</v>
      </c>
      <c r="AJ78">
        <v>0</v>
      </c>
      <c r="AK78">
        <v>26.014500000000002</v>
      </c>
      <c r="AL78">
        <v>24.402000000000001</v>
      </c>
      <c r="AM78">
        <v>5.1986999999999997</v>
      </c>
      <c r="AN78">
        <v>0.57389999999999997</v>
      </c>
      <c r="AO78">
        <v>20.58</v>
      </c>
      <c r="AP78">
        <v>12.169499999999999</v>
      </c>
      <c r="AQ78">
        <v>62.244</v>
      </c>
      <c r="AR78">
        <v>15.456</v>
      </c>
      <c r="AS78">
        <v>13.452</v>
      </c>
      <c r="AT78">
        <v>17.580038999999999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67.5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2281.8366950000004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548.51750000000004</v>
      </c>
      <c r="L79">
        <v>317.48739999999998</v>
      </c>
      <c r="M79">
        <v>92</v>
      </c>
      <c r="N79">
        <v>57.959899999999998</v>
      </c>
      <c r="O79">
        <v>123.66562500000001</v>
      </c>
      <c r="P79">
        <v>103.125</v>
      </c>
      <c r="Q79">
        <v>12.077500000000001</v>
      </c>
      <c r="R79">
        <v>37.513424999999998</v>
      </c>
      <c r="S79">
        <v>15.703099999999999</v>
      </c>
      <c r="T79">
        <v>0</v>
      </c>
      <c r="U79">
        <v>347.625</v>
      </c>
      <c r="V79">
        <v>11.399587</v>
      </c>
      <c r="W79">
        <v>31.564</v>
      </c>
      <c r="X79">
        <v>147.26089999999999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9.86</v>
      </c>
      <c r="AG79">
        <v>40.156799999999997</v>
      </c>
      <c r="AH79">
        <v>140.34540000000001</v>
      </c>
      <c r="AI79">
        <v>49.051236000000003</v>
      </c>
      <c r="AJ79">
        <v>0</v>
      </c>
      <c r="AK79">
        <v>26.014500000000002</v>
      </c>
      <c r="AL79">
        <v>24.402000000000001</v>
      </c>
      <c r="AM79">
        <v>15.804048</v>
      </c>
      <c r="AN79">
        <v>0.57389999999999997</v>
      </c>
      <c r="AO79">
        <v>19.11</v>
      </c>
      <c r="AP79">
        <v>12.169499999999999</v>
      </c>
      <c r="AQ79">
        <v>62.244</v>
      </c>
      <c r="AR79">
        <v>15.456</v>
      </c>
      <c r="AS79">
        <v>13.452</v>
      </c>
      <c r="AT79">
        <v>17.580038999999999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71.400000000000006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2579.7824680000012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548.51750000000004</v>
      </c>
      <c r="L80">
        <v>327.48739999999998</v>
      </c>
      <c r="M80">
        <v>92</v>
      </c>
      <c r="N80">
        <v>57.959899999999998</v>
      </c>
      <c r="O80">
        <v>123.66562500000001</v>
      </c>
      <c r="P80">
        <v>103.125</v>
      </c>
      <c r="Q80">
        <v>12.077500000000001</v>
      </c>
      <c r="R80">
        <v>42.390099999999997</v>
      </c>
      <c r="S80">
        <v>15.703099999999999</v>
      </c>
      <c r="T80">
        <v>0</v>
      </c>
      <c r="U80">
        <v>347.625</v>
      </c>
      <c r="V80">
        <v>11.399587</v>
      </c>
      <c r="W80">
        <v>31.564</v>
      </c>
      <c r="X80">
        <v>147.26089999999999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9.86</v>
      </c>
      <c r="AG80">
        <v>40.156799999999997</v>
      </c>
      <c r="AH80">
        <v>140.34540000000001</v>
      </c>
      <c r="AI80">
        <v>49.051236000000003</v>
      </c>
      <c r="AJ80">
        <v>0</v>
      </c>
      <c r="AK80">
        <v>26.014500000000002</v>
      </c>
      <c r="AL80">
        <v>24.402000000000001</v>
      </c>
      <c r="AM80">
        <v>15.804048</v>
      </c>
      <c r="AN80">
        <v>0.57389999999999997</v>
      </c>
      <c r="AO80">
        <v>19.11</v>
      </c>
      <c r="AP80">
        <v>12.169499999999999</v>
      </c>
      <c r="AQ80">
        <v>62.244</v>
      </c>
      <c r="AR80">
        <v>15.456</v>
      </c>
      <c r="AS80">
        <v>13.452</v>
      </c>
      <c r="AT80">
        <v>17.580038999999999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70.5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2593.7591430000011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548.51750000000004</v>
      </c>
      <c r="L81">
        <v>327.48739999999998</v>
      </c>
      <c r="M81">
        <v>92</v>
      </c>
      <c r="N81">
        <v>57.959899999999998</v>
      </c>
      <c r="O81">
        <v>123.66562500000001</v>
      </c>
      <c r="P81">
        <v>103.125</v>
      </c>
      <c r="Q81">
        <v>12.077500000000001</v>
      </c>
      <c r="R81">
        <v>42.390099999999997</v>
      </c>
      <c r="S81">
        <v>15.703099999999999</v>
      </c>
      <c r="T81">
        <v>0</v>
      </c>
      <c r="U81">
        <v>347.625</v>
      </c>
      <c r="V81">
        <v>11.399587</v>
      </c>
      <c r="W81">
        <v>31.564</v>
      </c>
      <c r="X81">
        <v>147.26089999999999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9.86</v>
      </c>
      <c r="AG81">
        <v>40.156799999999997</v>
      </c>
      <c r="AH81">
        <v>140.34540000000001</v>
      </c>
      <c r="AI81">
        <v>49.051236000000003</v>
      </c>
      <c r="AJ81">
        <v>0</v>
      </c>
      <c r="AK81">
        <v>26.014500000000002</v>
      </c>
      <c r="AL81">
        <v>36.021999999999998</v>
      </c>
      <c r="AM81">
        <v>15.804048</v>
      </c>
      <c r="AN81">
        <v>0.57389999999999997</v>
      </c>
      <c r="AO81">
        <v>19.11</v>
      </c>
      <c r="AP81">
        <v>12.169499999999999</v>
      </c>
      <c r="AQ81">
        <v>62.244</v>
      </c>
      <c r="AR81">
        <v>15.456</v>
      </c>
      <c r="AS81">
        <v>13.452</v>
      </c>
      <c r="AT81">
        <v>17.580038999999999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69.5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2604.379143000001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548.51750000000004</v>
      </c>
      <c r="L82">
        <v>306.48739999999998</v>
      </c>
      <c r="M82">
        <v>92</v>
      </c>
      <c r="N82">
        <v>57.959899999999998</v>
      </c>
      <c r="O82">
        <v>123.66562500000001</v>
      </c>
      <c r="P82">
        <v>103.125</v>
      </c>
      <c r="Q82">
        <v>12.077500000000001</v>
      </c>
      <c r="R82">
        <v>42.390099999999997</v>
      </c>
      <c r="S82">
        <v>15.703099999999999</v>
      </c>
      <c r="T82">
        <v>0</v>
      </c>
      <c r="U82">
        <v>347.625</v>
      </c>
      <c r="V82">
        <v>11.399587</v>
      </c>
      <c r="W82">
        <v>31.564</v>
      </c>
      <c r="X82">
        <v>147.26089999999999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9.86</v>
      </c>
      <c r="AG82">
        <v>40.156799999999997</v>
      </c>
      <c r="AH82">
        <v>140.34540000000001</v>
      </c>
      <c r="AI82">
        <v>49.051236000000003</v>
      </c>
      <c r="AJ82">
        <v>0</v>
      </c>
      <c r="AK82">
        <v>26.014500000000002</v>
      </c>
      <c r="AL82">
        <v>79.376220000000004</v>
      </c>
      <c r="AM82">
        <v>15.804048</v>
      </c>
      <c r="AN82">
        <v>0.57389999999999997</v>
      </c>
      <c r="AO82">
        <v>19.11</v>
      </c>
      <c r="AP82">
        <v>12.169499999999999</v>
      </c>
      <c r="AQ82">
        <v>62.244</v>
      </c>
      <c r="AR82">
        <v>15.456</v>
      </c>
      <c r="AS82">
        <v>13.452</v>
      </c>
      <c r="AT82">
        <v>17.580038999999999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68.5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2625.7333630000012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517.35900000000004</v>
      </c>
      <c r="L83">
        <v>282</v>
      </c>
      <c r="M83">
        <v>92</v>
      </c>
      <c r="N83">
        <v>57.959899999999998</v>
      </c>
      <c r="O83">
        <v>123.66562500000001</v>
      </c>
      <c r="P83">
        <v>103.125</v>
      </c>
      <c r="Q83">
        <v>9</v>
      </c>
      <c r="R83">
        <v>42.390099999999997</v>
      </c>
      <c r="S83">
        <v>12</v>
      </c>
      <c r="T83">
        <v>0</v>
      </c>
      <c r="U83">
        <v>347.625</v>
      </c>
      <c r="V83">
        <v>11.399587</v>
      </c>
      <c r="W83">
        <v>31.564</v>
      </c>
      <c r="X83">
        <v>147.26089999999999</v>
      </c>
      <c r="Y83">
        <v>0</v>
      </c>
      <c r="Z83">
        <v>0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9.86</v>
      </c>
      <c r="AG83">
        <v>40.156799999999997</v>
      </c>
      <c r="AH83">
        <v>140.34540000000001</v>
      </c>
      <c r="AI83">
        <v>49.051236000000003</v>
      </c>
      <c r="AJ83">
        <v>0</v>
      </c>
      <c r="AK83">
        <v>26.014500000000002</v>
      </c>
      <c r="AL83">
        <v>79.376220000000004</v>
      </c>
      <c r="AM83">
        <v>15.804048</v>
      </c>
      <c r="AN83">
        <v>0.57389999999999997</v>
      </c>
      <c r="AO83">
        <v>19.11</v>
      </c>
      <c r="AP83">
        <v>12.169499999999999</v>
      </c>
      <c r="AQ83">
        <v>62.244</v>
      </c>
      <c r="AR83">
        <v>48.576000000000001</v>
      </c>
      <c r="AS83">
        <v>13.452</v>
      </c>
      <c r="AT83">
        <v>17.580038999999999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66.599999999999994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2574.9644630000003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517.35900000000004</v>
      </c>
      <c r="L84">
        <v>282</v>
      </c>
      <c r="M84">
        <v>92</v>
      </c>
      <c r="N84">
        <v>57.959899999999998</v>
      </c>
      <c r="O84">
        <v>123.66562500000001</v>
      </c>
      <c r="P84">
        <v>103.125</v>
      </c>
      <c r="Q84">
        <v>9</v>
      </c>
      <c r="R84">
        <v>42.390099999999997</v>
      </c>
      <c r="S84">
        <v>12</v>
      </c>
      <c r="T84">
        <v>0</v>
      </c>
      <c r="U84">
        <v>347.625</v>
      </c>
      <c r="V84">
        <v>11.399587</v>
      </c>
      <c r="W84">
        <v>31.564</v>
      </c>
      <c r="X84">
        <v>147.26089999999999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9.86</v>
      </c>
      <c r="AG84">
        <v>40.156799999999997</v>
      </c>
      <c r="AH84">
        <v>140.34540000000001</v>
      </c>
      <c r="AI84">
        <v>49.051236000000003</v>
      </c>
      <c r="AJ84">
        <v>0</v>
      </c>
      <c r="AK84">
        <v>26.014500000000002</v>
      </c>
      <c r="AL84">
        <v>79.376220000000004</v>
      </c>
      <c r="AM84">
        <v>15.804048</v>
      </c>
      <c r="AN84">
        <v>0.57389999999999997</v>
      </c>
      <c r="AO84">
        <v>19.11</v>
      </c>
      <c r="AP84">
        <v>12.169499999999999</v>
      </c>
      <c r="AQ84">
        <v>62.244</v>
      </c>
      <c r="AR84">
        <v>48.576000000000001</v>
      </c>
      <c r="AS84">
        <v>13.452</v>
      </c>
      <c r="AT84">
        <v>17.580038999999999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64.7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2573.0644630000002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440.15899999999999</v>
      </c>
      <c r="L85">
        <v>282</v>
      </c>
      <c r="M85">
        <v>92</v>
      </c>
      <c r="N85">
        <v>57.959899999999998</v>
      </c>
      <c r="O85">
        <v>123.66562500000001</v>
      </c>
      <c r="P85">
        <v>103.125</v>
      </c>
      <c r="Q85">
        <v>9</v>
      </c>
      <c r="R85">
        <v>42.390099999999997</v>
      </c>
      <c r="S85">
        <v>12</v>
      </c>
      <c r="T85">
        <v>0</v>
      </c>
      <c r="U85">
        <v>347.625</v>
      </c>
      <c r="V85">
        <v>11.399587</v>
      </c>
      <c r="W85">
        <v>31.564</v>
      </c>
      <c r="X85">
        <v>147.26089999999999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9.86</v>
      </c>
      <c r="AG85">
        <v>40.156799999999997</v>
      </c>
      <c r="AH85">
        <v>140.34540000000001</v>
      </c>
      <c r="AI85">
        <v>5.0919999999999996</v>
      </c>
      <c r="AJ85">
        <v>0</v>
      </c>
      <c r="AK85">
        <v>26.014500000000002</v>
      </c>
      <c r="AL85">
        <v>79.376220000000004</v>
      </c>
      <c r="AM85">
        <v>15.804048</v>
      </c>
      <c r="AN85">
        <v>0.57389999999999997</v>
      </c>
      <c r="AO85">
        <v>19.11</v>
      </c>
      <c r="AP85">
        <v>12.169499999999999</v>
      </c>
      <c r="AQ85">
        <v>62.244</v>
      </c>
      <c r="AR85">
        <v>15.456</v>
      </c>
      <c r="AS85">
        <v>13.452</v>
      </c>
      <c r="AT85">
        <v>17.580038999999999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64.7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2418.7852270000008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440.15899999999999</v>
      </c>
      <c r="L86">
        <v>282</v>
      </c>
      <c r="M86">
        <v>92</v>
      </c>
      <c r="N86">
        <v>57.959899999999998</v>
      </c>
      <c r="O86">
        <v>123.66562500000001</v>
      </c>
      <c r="P86">
        <v>103.125</v>
      </c>
      <c r="Q86">
        <v>9</v>
      </c>
      <c r="R86">
        <v>42.390099999999997</v>
      </c>
      <c r="S86">
        <v>12</v>
      </c>
      <c r="T86">
        <v>0</v>
      </c>
      <c r="U86">
        <v>347.625</v>
      </c>
      <c r="V86">
        <v>11.399587</v>
      </c>
      <c r="W86">
        <v>31.564</v>
      </c>
      <c r="X86">
        <v>147.26089999999999</v>
      </c>
      <c r="Y86">
        <v>0</v>
      </c>
      <c r="Z86">
        <v>0</v>
      </c>
      <c r="AA86">
        <v>28.045000000000002</v>
      </c>
      <c r="AB86">
        <v>26.34008</v>
      </c>
      <c r="AC86">
        <v>19.35568</v>
      </c>
      <c r="AD86">
        <v>18.229800000000001</v>
      </c>
      <c r="AE86">
        <v>49.436556000000003</v>
      </c>
      <c r="AF86">
        <v>8.8740000000000006</v>
      </c>
      <c r="AG86">
        <v>40.156799999999997</v>
      </c>
      <c r="AH86">
        <v>85.23</v>
      </c>
      <c r="AI86">
        <v>0</v>
      </c>
      <c r="AJ86">
        <v>0</v>
      </c>
      <c r="AK86">
        <v>26.014500000000002</v>
      </c>
      <c r="AL86">
        <v>40.088999999999999</v>
      </c>
      <c r="AM86">
        <v>10.557359999999999</v>
      </c>
      <c r="AN86">
        <v>0.57389999999999997</v>
      </c>
      <c r="AO86">
        <v>19.11</v>
      </c>
      <c r="AP86">
        <v>12.169499999999999</v>
      </c>
      <c r="AQ86">
        <v>60.48</v>
      </c>
      <c r="AR86">
        <v>15.456</v>
      </c>
      <c r="AS86">
        <v>10.7616</v>
      </c>
      <c r="AT86">
        <v>17.580038999999999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63.5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2252.1089270000002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442.35899999999998</v>
      </c>
      <c r="L87">
        <v>272</v>
      </c>
      <c r="M87">
        <v>92</v>
      </c>
      <c r="N87">
        <v>57.959899999999998</v>
      </c>
      <c r="O87">
        <v>123.66562500000001</v>
      </c>
      <c r="P87">
        <v>103.125</v>
      </c>
      <c r="Q87">
        <v>9</v>
      </c>
      <c r="R87">
        <v>42.390099999999997</v>
      </c>
      <c r="S87">
        <v>12</v>
      </c>
      <c r="T87">
        <v>0</v>
      </c>
      <c r="U87">
        <v>347.625</v>
      </c>
      <c r="V87">
        <v>11.399587</v>
      </c>
      <c r="W87">
        <v>31.564</v>
      </c>
      <c r="X87">
        <v>147.26089999999999</v>
      </c>
      <c r="Y87">
        <v>0</v>
      </c>
      <c r="Z87">
        <v>0</v>
      </c>
      <c r="AA87">
        <v>28.045000000000002</v>
      </c>
      <c r="AB87">
        <v>26.34008</v>
      </c>
      <c r="AC87">
        <v>19.35568</v>
      </c>
      <c r="AD87">
        <v>18.229800000000001</v>
      </c>
      <c r="AE87">
        <v>49.436556000000003</v>
      </c>
      <c r="AF87">
        <v>8.8740000000000006</v>
      </c>
      <c r="AG87">
        <v>40.156799999999997</v>
      </c>
      <c r="AH87">
        <v>75.760000000000005</v>
      </c>
      <c r="AI87">
        <v>0</v>
      </c>
      <c r="AJ87">
        <v>0</v>
      </c>
      <c r="AK87">
        <v>26.014500000000002</v>
      </c>
      <c r="AL87">
        <v>40.088999999999999</v>
      </c>
      <c r="AM87">
        <v>10.557359999999999</v>
      </c>
      <c r="AN87">
        <v>0.57389999999999997</v>
      </c>
      <c r="AO87">
        <v>19.11</v>
      </c>
      <c r="AP87">
        <v>12.169499999999999</v>
      </c>
      <c r="AQ87">
        <v>60.48</v>
      </c>
      <c r="AR87">
        <v>15.456</v>
      </c>
      <c r="AS87">
        <v>10.7616</v>
      </c>
      <c r="AT87">
        <v>17.580038999999999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61.7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2233.0389270000001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438.35899999999998</v>
      </c>
      <c r="L88">
        <v>272</v>
      </c>
      <c r="M88">
        <v>92</v>
      </c>
      <c r="N88">
        <v>57.959899999999998</v>
      </c>
      <c r="O88">
        <v>123.66562500000001</v>
      </c>
      <c r="P88">
        <v>103.125</v>
      </c>
      <c r="Q88">
        <v>9</v>
      </c>
      <c r="R88">
        <v>42.390099999999997</v>
      </c>
      <c r="S88">
        <v>12</v>
      </c>
      <c r="T88">
        <v>0</v>
      </c>
      <c r="U88">
        <v>347.625</v>
      </c>
      <c r="V88">
        <v>11.399587</v>
      </c>
      <c r="W88">
        <v>31.564</v>
      </c>
      <c r="X88">
        <v>147.26089999999999</v>
      </c>
      <c r="Y88">
        <v>0</v>
      </c>
      <c r="Z88">
        <v>0</v>
      </c>
      <c r="AA88">
        <v>28.045000000000002</v>
      </c>
      <c r="AB88">
        <v>26.34008</v>
      </c>
      <c r="AC88">
        <v>19.35568</v>
      </c>
      <c r="AD88">
        <v>18.229800000000001</v>
      </c>
      <c r="AE88">
        <v>49.436556000000003</v>
      </c>
      <c r="AF88">
        <v>8.8740000000000006</v>
      </c>
      <c r="AG88">
        <v>40.156799999999997</v>
      </c>
      <c r="AH88">
        <v>75.760000000000005</v>
      </c>
      <c r="AI88">
        <v>0</v>
      </c>
      <c r="AJ88">
        <v>0</v>
      </c>
      <c r="AK88">
        <v>26.014500000000002</v>
      </c>
      <c r="AL88">
        <v>40.088999999999999</v>
      </c>
      <c r="AM88">
        <v>10.557359999999999</v>
      </c>
      <c r="AN88">
        <v>0.57389999999999997</v>
      </c>
      <c r="AO88">
        <v>19.11</v>
      </c>
      <c r="AP88">
        <v>12.169499999999999</v>
      </c>
      <c r="AQ88">
        <v>60.48</v>
      </c>
      <c r="AR88">
        <v>15.456</v>
      </c>
      <c r="AS88">
        <v>10.7616</v>
      </c>
      <c r="AT88">
        <v>17.580038999999999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61.7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2229.0389270000001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372.35899999999998</v>
      </c>
      <c r="L89">
        <v>272</v>
      </c>
      <c r="M89">
        <v>92</v>
      </c>
      <c r="N89">
        <v>57.959899999999998</v>
      </c>
      <c r="O89">
        <v>123.66562500000001</v>
      </c>
      <c r="P89">
        <v>103.125</v>
      </c>
      <c r="Q89">
        <v>9</v>
      </c>
      <c r="R89">
        <v>42.201203</v>
      </c>
      <c r="S89">
        <v>12</v>
      </c>
      <c r="T89">
        <v>0</v>
      </c>
      <c r="U89">
        <v>347.625</v>
      </c>
      <c r="V89">
        <v>11.399587</v>
      </c>
      <c r="W89">
        <v>31.564</v>
      </c>
      <c r="X89">
        <v>147.26089999999999</v>
      </c>
      <c r="Y89">
        <v>0</v>
      </c>
      <c r="Z89">
        <v>0</v>
      </c>
      <c r="AA89">
        <v>28.045000000000002</v>
      </c>
      <c r="AB89">
        <v>26.34008</v>
      </c>
      <c r="AC89">
        <v>19.35568</v>
      </c>
      <c r="AD89">
        <v>18.229800000000001</v>
      </c>
      <c r="AE89">
        <v>49.436556000000003</v>
      </c>
      <c r="AF89">
        <v>8.8740000000000006</v>
      </c>
      <c r="AG89">
        <v>40.156799999999997</v>
      </c>
      <c r="AH89">
        <v>85.23</v>
      </c>
      <c r="AI89">
        <v>0</v>
      </c>
      <c r="AJ89">
        <v>0</v>
      </c>
      <c r="AK89">
        <v>26.014500000000002</v>
      </c>
      <c r="AL89">
        <v>40.088999999999999</v>
      </c>
      <c r="AM89">
        <v>10.557359999999999</v>
      </c>
      <c r="AN89">
        <v>0.82259000000000004</v>
      </c>
      <c r="AO89">
        <v>19.11</v>
      </c>
      <c r="AP89">
        <v>12.169499999999999</v>
      </c>
      <c r="AQ89">
        <v>60.48</v>
      </c>
      <c r="AR89">
        <v>15.456</v>
      </c>
      <c r="AS89">
        <v>13.452</v>
      </c>
      <c r="AT89">
        <v>17.580038999999999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59.9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2173.4591200000004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372.35899999999998</v>
      </c>
      <c r="L90">
        <v>262</v>
      </c>
      <c r="M90">
        <v>92</v>
      </c>
      <c r="N90">
        <v>57.959899999999998</v>
      </c>
      <c r="O90">
        <v>123.66562500000001</v>
      </c>
      <c r="P90">
        <v>103.125</v>
      </c>
      <c r="Q90">
        <v>8.93</v>
      </c>
      <c r="R90">
        <v>38.334471999999998</v>
      </c>
      <c r="S90">
        <v>11.9</v>
      </c>
      <c r="T90">
        <v>0</v>
      </c>
      <c r="U90">
        <v>347.625</v>
      </c>
      <c r="V90">
        <v>11.399587</v>
      </c>
      <c r="W90">
        <v>31.564</v>
      </c>
      <c r="X90">
        <v>147.26089999999999</v>
      </c>
      <c r="Y90">
        <v>0</v>
      </c>
      <c r="Z90">
        <v>2.2000000000000002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19.72</v>
      </c>
      <c r="AG90">
        <v>40.156799999999997</v>
      </c>
      <c r="AH90">
        <v>140.34540000000001</v>
      </c>
      <c r="AI90">
        <v>0</v>
      </c>
      <c r="AJ90">
        <v>0</v>
      </c>
      <c r="AK90">
        <v>26.014500000000002</v>
      </c>
      <c r="AL90">
        <v>40.088999999999999</v>
      </c>
      <c r="AM90">
        <v>10.557359999999999</v>
      </c>
      <c r="AN90">
        <v>0.82259000000000004</v>
      </c>
      <c r="AO90">
        <v>19.11</v>
      </c>
      <c r="AP90">
        <v>12.169499999999999</v>
      </c>
      <c r="AQ90">
        <v>62.244</v>
      </c>
      <c r="AR90">
        <v>15.456</v>
      </c>
      <c r="AS90">
        <v>13.452</v>
      </c>
      <c r="AT90">
        <v>17.580038999999999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59.1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2274.6429370000005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350</v>
      </c>
      <c r="L91">
        <v>236</v>
      </c>
      <c r="M91">
        <v>92</v>
      </c>
      <c r="N91">
        <v>57.959899999999998</v>
      </c>
      <c r="O91">
        <v>123.66562500000001</v>
      </c>
      <c r="P91">
        <v>103.125</v>
      </c>
      <c r="Q91">
        <v>8.93</v>
      </c>
      <c r="R91">
        <v>31.613330999999999</v>
      </c>
      <c r="S91">
        <v>11.9</v>
      </c>
      <c r="T91">
        <v>0</v>
      </c>
      <c r="U91">
        <v>347.625</v>
      </c>
      <c r="V91">
        <v>11.399587</v>
      </c>
      <c r="W91">
        <v>31.564</v>
      </c>
      <c r="X91">
        <v>147.26089999999999</v>
      </c>
      <c r="Y91">
        <v>0</v>
      </c>
      <c r="Z91">
        <v>19.5624</v>
      </c>
      <c r="AA91">
        <v>42.14808</v>
      </c>
      <c r="AB91">
        <v>39.510120000000001</v>
      </c>
      <c r="AC91">
        <v>29.062808</v>
      </c>
      <c r="AD91">
        <v>36.723799999999997</v>
      </c>
      <c r="AE91">
        <v>49.436556000000003</v>
      </c>
      <c r="AF91">
        <v>19.72</v>
      </c>
      <c r="AG91">
        <v>40.156799999999997</v>
      </c>
      <c r="AH91">
        <v>140.34540000000001</v>
      </c>
      <c r="AI91">
        <v>0</v>
      </c>
      <c r="AJ91">
        <v>0</v>
      </c>
      <c r="AK91">
        <v>26.014500000000002</v>
      </c>
      <c r="AL91">
        <v>40.088999999999999</v>
      </c>
      <c r="AM91">
        <v>10.557359999999999</v>
      </c>
      <c r="AN91">
        <v>0.82259000000000004</v>
      </c>
      <c r="AO91">
        <v>19.11</v>
      </c>
      <c r="AP91">
        <v>12.169499999999999</v>
      </c>
      <c r="AQ91">
        <v>62.244</v>
      </c>
      <c r="AR91">
        <v>15.456</v>
      </c>
      <c r="AS91">
        <v>13.452</v>
      </c>
      <c r="AT91">
        <v>17.580038999999999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2246.2042960000003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350</v>
      </c>
      <c r="L92">
        <v>236</v>
      </c>
      <c r="M92">
        <v>92</v>
      </c>
      <c r="N92">
        <v>57.959899999999998</v>
      </c>
      <c r="O92">
        <v>123.66562500000001</v>
      </c>
      <c r="P92">
        <v>103.125</v>
      </c>
      <c r="Q92">
        <v>8.93</v>
      </c>
      <c r="R92">
        <v>29.772400000000001</v>
      </c>
      <c r="S92">
        <v>11.9</v>
      </c>
      <c r="T92">
        <v>0</v>
      </c>
      <c r="U92">
        <v>347.625</v>
      </c>
      <c r="V92">
        <v>11.399587</v>
      </c>
      <c r="W92">
        <v>31.564</v>
      </c>
      <c r="X92">
        <v>147.26089999999999</v>
      </c>
      <c r="Y92">
        <v>0</v>
      </c>
      <c r="Z92">
        <v>19.5624</v>
      </c>
      <c r="AA92">
        <v>42.14808</v>
      </c>
      <c r="AB92">
        <v>39.510120000000001</v>
      </c>
      <c r="AC92">
        <v>29.062808</v>
      </c>
      <c r="AD92">
        <v>36.723799999999997</v>
      </c>
      <c r="AE92">
        <v>49.436556000000003</v>
      </c>
      <c r="AF92">
        <v>19.72</v>
      </c>
      <c r="AG92">
        <v>40.156799999999997</v>
      </c>
      <c r="AH92">
        <v>140.34540000000001</v>
      </c>
      <c r="AI92">
        <v>0</v>
      </c>
      <c r="AJ92">
        <v>0</v>
      </c>
      <c r="AK92">
        <v>26.014500000000002</v>
      </c>
      <c r="AL92">
        <v>40.088999999999999</v>
      </c>
      <c r="AM92">
        <v>10.557359999999999</v>
      </c>
      <c r="AN92">
        <v>0.82259000000000004</v>
      </c>
      <c r="AO92">
        <v>19.11</v>
      </c>
      <c r="AP92">
        <v>12.169499999999999</v>
      </c>
      <c r="AQ92">
        <v>62.244</v>
      </c>
      <c r="AR92">
        <v>15.456</v>
      </c>
      <c r="AS92">
        <v>13.452</v>
      </c>
      <c r="AT92">
        <v>17.580038999999999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2244.3633650000002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350</v>
      </c>
      <c r="L93">
        <v>236</v>
      </c>
      <c r="M93">
        <v>92</v>
      </c>
      <c r="N93">
        <v>57.959899999999998</v>
      </c>
      <c r="O93">
        <v>123.66562500000001</v>
      </c>
      <c r="P93">
        <v>103.125</v>
      </c>
      <c r="Q93">
        <v>8.93</v>
      </c>
      <c r="R93">
        <v>29.772400000000001</v>
      </c>
      <c r="S93">
        <v>11.9</v>
      </c>
      <c r="T93">
        <v>0</v>
      </c>
      <c r="U93">
        <v>347.625</v>
      </c>
      <c r="V93">
        <v>11.399587</v>
      </c>
      <c r="W93">
        <v>31.564</v>
      </c>
      <c r="X93">
        <v>147.26089999999999</v>
      </c>
      <c r="Y93">
        <v>0</v>
      </c>
      <c r="Z93">
        <v>19.5624</v>
      </c>
      <c r="AA93">
        <v>42.14808</v>
      </c>
      <c r="AB93">
        <v>39.510120000000001</v>
      </c>
      <c r="AC93">
        <v>29.062808</v>
      </c>
      <c r="AD93">
        <v>36.723799999999997</v>
      </c>
      <c r="AE93">
        <v>49.436556000000003</v>
      </c>
      <c r="AF93">
        <v>19.72</v>
      </c>
      <c r="AG93">
        <v>40.156799999999997</v>
      </c>
      <c r="AH93">
        <v>140.34540000000001</v>
      </c>
      <c r="AI93">
        <v>0</v>
      </c>
      <c r="AJ93">
        <v>0</v>
      </c>
      <c r="AK93">
        <v>26.014500000000002</v>
      </c>
      <c r="AL93">
        <v>24.402000000000001</v>
      </c>
      <c r="AM93">
        <v>10.557359999999999</v>
      </c>
      <c r="AN93">
        <v>0.82259000000000004</v>
      </c>
      <c r="AO93">
        <v>17.64</v>
      </c>
      <c r="AP93">
        <v>12.169499999999999</v>
      </c>
      <c r="AQ93">
        <v>62.244</v>
      </c>
      <c r="AR93">
        <v>15.456</v>
      </c>
      <c r="AS93">
        <v>12.1068</v>
      </c>
      <c r="AT93">
        <v>17.580038999999999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58.1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2224.9611650000002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350</v>
      </c>
      <c r="L94">
        <v>236</v>
      </c>
      <c r="M94">
        <v>92</v>
      </c>
      <c r="N94">
        <v>57.959899999999998</v>
      </c>
      <c r="O94">
        <v>123.66562500000001</v>
      </c>
      <c r="P94">
        <v>103.125</v>
      </c>
      <c r="Q94">
        <v>8.93</v>
      </c>
      <c r="R94">
        <v>29.772400000000001</v>
      </c>
      <c r="S94">
        <v>11.9</v>
      </c>
      <c r="T94">
        <v>0</v>
      </c>
      <c r="U94">
        <v>347.625</v>
      </c>
      <c r="V94">
        <v>11.399587</v>
      </c>
      <c r="W94">
        <v>31.564</v>
      </c>
      <c r="X94">
        <v>147.26089999999999</v>
      </c>
      <c r="Y94">
        <v>0</v>
      </c>
      <c r="Z94">
        <v>19.5624</v>
      </c>
      <c r="AA94">
        <v>42.14808</v>
      </c>
      <c r="AB94">
        <v>39.510120000000001</v>
      </c>
      <c r="AC94">
        <v>29.062808</v>
      </c>
      <c r="AD94">
        <v>36.723799999999997</v>
      </c>
      <c r="AE94">
        <v>49.436556000000003</v>
      </c>
      <c r="AF94">
        <v>19.72</v>
      </c>
      <c r="AG94">
        <v>40.156799999999997</v>
      </c>
      <c r="AH94">
        <v>140.34540000000001</v>
      </c>
      <c r="AI94">
        <v>0</v>
      </c>
      <c r="AJ94">
        <v>0</v>
      </c>
      <c r="AK94">
        <v>26.014500000000002</v>
      </c>
      <c r="AL94">
        <v>24.402000000000001</v>
      </c>
      <c r="AM94">
        <v>10.557359999999999</v>
      </c>
      <c r="AN94">
        <v>0.82259000000000004</v>
      </c>
      <c r="AO94">
        <v>17.64</v>
      </c>
      <c r="AP94">
        <v>12.169499999999999</v>
      </c>
      <c r="AQ94">
        <v>60.48</v>
      </c>
      <c r="AR94">
        <v>15.456</v>
      </c>
      <c r="AS94">
        <v>12.1068</v>
      </c>
      <c r="AT94">
        <v>17.580038999999999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56.2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2221.2971649999999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350</v>
      </c>
      <c r="L95">
        <v>236</v>
      </c>
      <c r="M95">
        <v>92</v>
      </c>
      <c r="N95">
        <v>57.959899999999998</v>
      </c>
      <c r="O95">
        <v>123.66562500000001</v>
      </c>
      <c r="P95">
        <v>103.125</v>
      </c>
      <c r="Q95">
        <v>8.93</v>
      </c>
      <c r="R95">
        <v>29.772400000000001</v>
      </c>
      <c r="S95">
        <v>11.9</v>
      </c>
      <c r="T95">
        <v>0</v>
      </c>
      <c r="U95">
        <v>347.625</v>
      </c>
      <c r="V95">
        <v>11.399587</v>
      </c>
      <c r="W95">
        <v>31.564</v>
      </c>
      <c r="X95">
        <v>147.26089999999999</v>
      </c>
      <c r="Y95">
        <v>0</v>
      </c>
      <c r="Z95">
        <v>0</v>
      </c>
      <c r="AA95">
        <v>28.045000000000002</v>
      </c>
      <c r="AB95">
        <v>26.34008</v>
      </c>
      <c r="AC95">
        <v>19.35568</v>
      </c>
      <c r="AD95">
        <v>27.3447</v>
      </c>
      <c r="AE95">
        <v>49.436556000000003</v>
      </c>
      <c r="AF95">
        <v>8.8740000000000006</v>
      </c>
      <c r="AG95">
        <v>40.156799999999997</v>
      </c>
      <c r="AH95">
        <v>94.7</v>
      </c>
      <c r="AI95">
        <v>0</v>
      </c>
      <c r="AJ95">
        <v>0</v>
      </c>
      <c r="AK95">
        <v>26.014500000000002</v>
      </c>
      <c r="AL95">
        <v>24.402000000000001</v>
      </c>
      <c r="AM95">
        <v>10.557359999999999</v>
      </c>
      <c r="AN95">
        <v>0.82259000000000004</v>
      </c>
      <c r="AO95">
        <v>16.757999999999999</v>
      </c>
      <c r="AP95">
        <v>12.169499999999999</v>
      </c>
      <c r="AQ95">
        <v>60.48</v>
      </c>
      <c r="AR95">
        <v>15.456</v>
      </c>
      <c r="AS95">
        <v>12.1068</v>
      </c>
      <c r="AT95">
        <v>17.580038999999999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55.4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2097.2020170000001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350</v>
      </c>
      <c r="L96">
        <v>236</v>
      </c>
      <c r="M96">
        <v>92</v>
      </c>
      <c r="N96">
        <v>57.959899999999998</v>
      </c>
      <c r="O96">
        <v>123.66562500000001</v>
      </c>
      <c r="P96">
        <v>103.125</v>
      </c>
      <c r="Q96">
        <v>8.93</v>
      </c>
      <c r="R96">
        <v>29.772400000000001</v>
      </c>
      <c r="S96">
        <v>11.9</v>
      </c>
      <c r="T96">
        <v>0</v>
      </c>
      <c r="U96">
        <v>347.625</v>
      </c>
      <c r="V96">
        <v>11.399587</v>
      </c>
      <c r="W96">
        <v>31.564</v>
      </c>
      <c r="X96">
        <v>147.26089999999999</v>
      </c>
      <c r="Y96">
        <v>0</v>
      </c>
      <c r="Z96">
        <v>0</v>
      </c>
      <c r="AA96">
        <v>14.04936</v>
      </c>
      <c r="AB96">
        <v>13.17004</v>
      </c>
      <c r="AC96">
        <v>9.6778399999999998</v>
      </c>
      <c r="AD96">
        <v>27.3447</v>
      </c>
      <c r="AE96">
        <v>49.436556000000003</v>
      </c>
      <c r="AF96">
        <v>8.8740000000000006</v>
      </c>
      <c r="AG96">
        <v>40.156799999999997</v>
      </c>
      <c r="AH96">
        <v>75.760000000000005</v>
      </c>
      <c r="AI96">
        <v>0</v>
      </c>
      <c r="AJ96">
        <v>0</v>
      </c>
      <c r="AK96">
        <v>26.014500000000002</v>
      </c>
      <c r="AL96">
        <v>24.402000000000001</v>
      </c>
      <c r="AM96">
        <v>5.1986999999999997</v>
      </c>
      <c r="AN96">
        <v>0.82259000000000004</v>
      </c>
      <c r="AO96">
        <v>16.757999999999999</v>
      </c>
      <c r="AP96">
        <v>12.169499999999999</v>
      </c>
      <c r="AQ96">
        <v>60.48</v>
      </c>
      <c r="AR96">
        <v>15.456</v>
      </c>
      <c r="AS96">
        <v>12.1068</v>
      </c>
      <c r="AT96">
        <v>17.580038999999999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52.8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2033.4598369999999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350</v>
      </c>
      <c r="L97">
        <v>236</v>
      </c>
      <c r="M97">
        <v>92</v>
      </c>
      <c r="N97">
        <v>57.959899999999998</v>
      </c>
      <c r="O97">
        <v>123.66562500000001</v>
      </c>
      <c r="P97">
        <v>103.125</v>
      </c>
      <c r="Q97">
        <v>8.93</v>
      </c>
      <c r="R97">
        <v>29.772400000000001</v>
      </c>
      <c r="S97">
        <v>11.9</v>
      </c>
      <c r="T97">
        <v>0</v>
      </c>
      <c r="U97">
        <v>347.625</v>
      </c>
      <c r="V97">
        <v>11.399587</v>
      </c>
      <c r="W97">
        <v>31.564</v>
      </c>
      <c r="X97">
        <v>147.26089999999999</v>
      </c>
      <c r="Y97">
        <v>0</v>
      </c>
      <c r="Z97">
        <v>0</v>
      </c>
      <c r="AA97">
        <v>0</v>
      </c>
      <c r="AB97">
        <v>13.17004</v>
      </c>
      <c r="AC97">
        <v>0</v>
      </c>
      <c r="AD97">
        <v>27.3447</v>
      </c>
      <c r="AE97">
        <v>49.436556000000003</v>
      </c>
      <c r="AF97">
        <v>8.8740000000000006</v>
      </c>
      <c r="AG97">
        <v>40.156799999999997</v>
      </c>
      <c r="AH97">
        <v>56.82</v>
      </c>
      <c r="AI97">
        <v>0</v>
      </c>
      <c r="AJ97">
        <v>0</v>
      </c>
      <c r="AK97">
        <v>26.014500000000002</v>
      </c>
      <c r="AL97">
        <v>24.402000000000001</v>
      </c>
      <c r="AM97">
        <v>5.1986999999999997</v>
      </c>
      <c r="AN97">
        <v>0.82259000000000004</v>
      </c>
      <c r="AO97">
        <v>16.757999999999999</v>
      </c>
      <c r="AP97">
        <v>12.169499999999999</v>
      </c>
      <c r="AQ97">
        <v>60.48</v>
      </c>
      <c r="AR97">
        <v>15.456</v>
      </c>
      <c r="AS97">
        <v>12.1068</v>
      </c>
      <c r="AT97">
        <v>17.580038999999999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50.8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1988.7926369999998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350</v>
      </c>
      <c r="L98">
        <v>236</v>
      </c>
      <c r="M98">
        <v>92</v>
      </c>
      <c r="N98">
        <v>57.959899999999998</v>
      </c>
      <c r="O98">
        <v>123.66562500000001</v>
      </c>
      <c r="P98">
        <v>103.125</v>
      </c>
      <c r="Q98">
        <v>8.93</v>
      </c>
      <c r="R98">
        <v>29.772400000000001</v>
      </c>
      <c r="S98">
        <v>11.9</v>
      </c>
      <c r="T98">
        <v>0</v>
      </c>
      <c r="U98">
        <v>347.625</v>
      </c>
      <c r="V98">
        <v>11.399587</v>
      </c>
      <c r="W98">
        <v>31.564</v>
      </c>
      <c r="X98">
        <v>147.26089999999999</v>
      </c>
      <c r="Y98">
        <v>0</v>
      </c>
      <c r="Z98">
        <v>0</v>
      </c>
      <c r="AA98">
        <v>0</v>
      </c>
      <c r="AB98">
        <v>13.17004</v>
      </c>
      <c r="AC98">
        <v>0</v>
      </c>
      <c r="AD98">
        <v>27.3447</v>
      </c>
      <c r="AE98">
        <v>49.436556000000003</v>
      </c>
      <c r="AF98">
        <v>8.8740000000000006</v>
      </c>
      <c r="AG98">
        <v>40.156799999999997</v>
      </c>
      <c r="AH98">
        <v>48.959899999999998</v>
      </c>
      <c r="AI98">
        <v>0</v>
      </c>
      <c r="AJ98">
        <v>0</v>
      </c>
      <c r="AK98">
        <v>26.014500000000002</v>
      </c>
      <c r="AL98">
        <v>24.402000000000001</v>
      </c>
      <c r="AM98">
        <v>0</v>
      </c>
      <c r="AN98">
        <v>0.82259000000000004</v>
      </c>
      <c r="AO98">
        <v>16.757999999999999</v>
      </c>
      <c r="AP98">
        <v>12.169499999999999</v>
      </c>
      <c r="AQ98">
        <v>60.48</v>
      </c>
      <c r="AR98">
        <v>15.456</v>
      </c>
      <c r="AS98">
        <v>12.1068</v>
      </c>
      <c r="AT98">
        <v>17.580038999999999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48.8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1973.733837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10.775091199749999</v>
      </c>
      <c r="L99">
        <f t="shared" si="2"/>
        <v>6.1780593999999969</v>
      </c>
      <c r="M99">
        <f t="shared" si="2"/>
        <v>2.2080000000000002</v>
      </c>
      <c r="N99">
        <f t="shared" si="2"/>
        <v>1.3910375999999975</v>
      </c>
      <c r="O99">
        <f t="shared" si="2"/>
        <v>2.9679749999999947</v>
      </c>
      <c r="P99">
        <f t="shared" si="2"/>
        <v>2.4750000000000001</v>
      </c>
      <c r="Q99">
        <f t="shared" si="2"/>
        <v>0.21891999999999986</v>
      </c>
      <c r="R99">
        <f t="shared" si="2"/>
        <v>0.75003956924999904</v>
      </c>
      <c r="S99">
        <f t="shared" si="2"/>
        <v>0.29147810000000013</v>
      </c>
      <c r="T99">
        <f t="shared" si="2"/>
        <v>0</v>
      </c>
      <c r="U99">
        <f t="shared" si="2"/>
        <v>8.343</v>
      </c>
      <c r="V99">
        <f t="shared" si="2"/>
        <v>0.26410559675</v>
      </c>
      <c r="W99">
        <f t="shared" si="2"/>
        <v>0.67671499999999962</v>
      </c>
      <c r="X99">
        <f t="shared" si="2"/>
        <v>3.1496760499999952</v>
      </c>
      <c r="Y99">
        <f t="shared" si="2"/>
        <v>0</v>
      </c>
      <c r="Z99">
        <f t="shared" si="2"/>
        <v>0.11114840000000009</v>
      </c>
      <c r="AA99">
        <f t="shared" si="2"/>
        <v>0.23808783000000003</v>
      </c>
      <c r="AB99">
        <f t="shared" si="2"/>
        <v>0.38609011999999987</v>
      </c>
      <c r="AC99">
        <f t="shared" si="2"/>
        <v>0.14768224600000002</v>
      </c>
      <c r="AD99">
        <f t="shared" si="2"/>
        <v>0.37412305200000007</v>
      </c>
      <c r="AE99">
        <f t="shared" si="2"/>
        <v>1.1864773440000005</v>
      </c>
      <c r="AF99">
        <f t="shared" si="2"/>
        <v>0.22825900000000035</v>
      </c>
      <c r="AG99">
        <f t="shared" si="2"/>
        <v>0.96376320000000204</v>
      </c>
      <c r="AH99">
        <f t="shared" si="2"/>
        <v>1.6762847000000016</v>
      </c>
      <c r="AI99">
        <f t="shared" si="2"/>
        <v>0.15309098000000004</v>
      </c>
      <c r="AJ99">
        <f t="shared" si="2"/>
        <v>0</v>
      </c>
      <c r="AK99">
        <f t="shared" si="2"/>
        <v>0.62434800000000101</v>
      </c>
      <c r="AL99">
        <f t="shared" si="2"/>
        <v>0.97033390999999969</v>
      </c>
      <c r="AM99">
        <f t="shared" si="2"/>
        <v>5.9982333999999971E-2</v>
      </c>
      <c r="AN99">
        <f t="shared" si="2"/>
        <v>1.825002000000002E-2</v>
      </c>
      <c r="AO99">
        <f t="shared" si="2"/>
        <v>0.42762299999999959</v>
      </c>
      <c r="AP99">
        <f t="shared" si="2"/>
        <v>0.29495024999999947</v>
      </c>
      <c r="AQ99">
        <f t="shared" si="2"/>
        <v>0.44730000000000003</v>
      </c>
      <c r="AR99">
        <f t="shared" si="2"/>
        <v>0.45539999999999908</v>
      </c>
      <c r="AS99">
        <f t="shared" si="2"/>
        <v>0.33883704600000031</v>
      </c>
      <c r="AT99">
        <f t="shared" si="2"/>
        <v>0.42141834999999905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0.90938250000000009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50.121929797749992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521.50608599999998</v>
      </c>
      <c r="L3">
        <v>394.89704799999998</v>
      </c>
      <c r="M3">
        <v>88.899600000000007</v>
      </c>
      <c r="N3">
        <v>56.006650999999998</v>
      </c>
      <c r="O3">
        <v>119.498093</v>
      </c>
      <c r="P3">
        <v>99.649687999999998</v>
      </c>
      <c r="Q3">
        <v>8.6966999999999999</v>
      </c>
      <c r="R3">
        <v>40.961554</v>
      </c>
      <c r="S3">
        <v>11.595599999999999</v>
      </c>
      <c r="T3">
        <v>0</v>
      </c>
      <c r="U3">
        <v>335.91003799999999</v>
      </c>
      <c r="V3">
        <v>18.465509999999998</v>
      </c>
      <c r="W3">
        <v>31.085968000000001</v>
      </c>
      <c r="X3">
        <v>142.29820799999999</v>
      </c>
      <c r="Y3">
        <v>0</v>
      </c>
      <c r="Z3">
        <v>0</v>
      </c>
      <c r="AA3">
        <v>0</v>
      </c>
      <c r="AB3">
        <v>25.452418999999999</v>
      </c>
      <c r="AC3">
        <v>0</v>
      </c>
      <c r="AD3">
        <v>17.615455999999998</v>
      </c>
      <c r="AE3">
        <v>47.770544000000001</v>
      </c>
      <c r="AF3">
        <v>8.5749460000000006</v>
      </c>
      <c r="AG3">
        <v>38.803516000000002</v>
      </c>
      <c r="AH3">
        <v>54.905166000000001</v>
      </c>
      <c r="AI3">
        <v>0</v>
      </c>
      <c r="AJ3">
        <v>0</v>
      </c>
      <c r="AK3">
        <v>25.137810999999999</v>
      </c>
      <c r="AL3">
        <v>23.579653</v>
      </c>
      <c r="AM3">
        <v>0</v>
      </c>
      <c r="AN3">
        <v>0.79486900000000005</v>
      </c>
      <c r="AO3">
        <v>15.625071</v>
      </c>
      <c r="AP3">
        <v>12.687761</v>
      </c>
      <c r="AQ3">
        <v>43.831367999999998</v>
      </c>
      <c r="AR3">
        <v>46.938988999999999</v>
      </c>
      <c r="AS3">
        <v>30.82244</v>
      </c>
      <c r="AT3">
        <v>16.987591999999999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43.77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2322.7683449999995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522.14890200000002</v>
      </c>
      <c r="L4">
        <v>394.89704799999998</v>
      </c>
      <c r="M4">
        <v>88.899600000000007</v>
      </c>
      <c r="N4">
        <v>56.006650999999998</v>
      </c>
      <c r="O4">
        <v>119.498093</v>
      </c>
      <c r="P4">
        <v>99.649687999999998</v>
      </c>
      <c r="Q4">
        <v>8.6966999999999999</v>
      </c>
      <c r="R4">
        <v>40.961554</v>
      </c>
      <c r="S4">
        <v>11.595599999999999</v>
      </c>
      <c r="T4">
        <v>0</v>
      </c>
      <c r="U4">
        <v>335.91003799999999</v>
      </c>
      <c r="V4">
        <v>18.465509999999998</v>
      </c>
      <c r="W4">
        <v>31.085968000000001</v>
      </c>
      <c r="X4">
        <v>142.29820799999999</v>
      </c>
      <c r="Y4">
        <v>0</v>
      </c>
      <c r="Z4">
        <v>0</v>
      </c>
      <c r="AA4">
        <v>0</v>
      </c>
      <c r="AB4">
        <v>25.452418999999999</v>
      </c>
      <c r="AC4">
        <v>0</v>
      </c>
      <c r="AD4">
        <v>17.615455999999998</v>
      </c>
      <c r="AE4">
        <v>47.770544000000001</v>
      </c>
      <c r="AF4">
        <v>8.5749460000000006</v>
      </c>
      <c r="AG4">
        <v>38.803516000000002</v>
      </c>
      <c r="AH4">
        <v>54.905166000000001</v>
      </c>
      <c r="AI4">
        <v>0</v>
      </c>
      <c r="AJ4">
        <v>0</v>
      </c>
      <c r="AK4">
        <v>25.137810999999999</v>
      </c>
      <c r="AL4">
        <v>23.579653</v>
      </c>
      <c r="AM4">
        <v>0</v>
      </c>
      <c r="AN4">
        <v>0.79486900000000005</v>
      </c>
      <c r="AO4">
        <v>15.625071</v>
      </c>
      <c r="AP4">
        <v>12.687761</v>
      </c>
      <c r="AQ4">
        <v>29.220911999999998</v>
      </c>
      <c r="AR4">
        <v>46.938988999999999</v>
      </c>
      <c r="AS4">
        <v>30.82244</v>
      </c>
      <c r="AT4">
        <v>16.987591999999999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35.46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2300.4907049999997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522.14890200000002</v>
      </c>
      <c r="L5">
        <v>335.30610000000001</v>
      </c>
      <c r="M5">
        <v>88.899600000000007</v>
      </c>
      <c r="N5">
        <v>56.006650999999998</v>
      </c>
      <c r="O5">
        <v>119.498093</v>
      </c>
      <c r="P5">
        <v>99.649687999999998</v>
      </c>
      <c r="Q5">
        <v>8.6966999999999999</v>
      </c>
      <c r="R5">
        <v>40.961554</v>
      </c>
      <c r="S5">
        <v>11.595599999999999</v>
      </c>
      <c r="T5">
        <v>0</v>
      </c>
      <c r="U5">
        <v>335.91003799999999</v>
      </c>
      <c r="V5">
        <v>18.465509999999998</v>
      </c>
      <c r="W5">
        <v>31.085968000000001</v>
      </c>
      <c r="X5">
        <v>142.29820799999999</v>
      </c>
      <c r="Y5">
        <v>0</v>
      </c>
      <c r="Z5">
        <v>0</v>
      </c>
      <c r="AA5">
        <v>0</v>
      </c>
      <c r="AB5">
        <v>25.452418999999999</v>
      </c>
      <c r="AC5">
        <v>0</v>
      </c>
      <c r="AD5">
        <v>17.615455999999998</v>
      </c>
      <c r="AE5">
        <v>47.770544000000001</v>
      </c>
      <c r="AF5">
        <v>8.5749460000000006</v>
      </c>
      <c r="AG5">
        <v>38.803516000000002</v>
      </c>
      <c r="AH5">
        <v>54.905166000000001</v>
      </c>
      <c r="AI5">
        <v>0</v>
      </c>
      <c r="AJ5">
        <v>0</v>
      </c>
      <c r="AK5">
        <v>25.137810999999999</v>
      </c>
      <c r="AL5">
        <v>50.527827000000002</v>
      </c>
      <c r="AM5">
        <v>0</v>
      </c>
      <c r="AN5">
        <v>0.79486900000000005</v>
      </c>
      <c r="AO5">
        <v>15.625071</v>
      </c>
      <c r="AP5">
        <v>12.687761</v>
      </c>
      <c r="AQ5">
        <v>14.610455999999999</v>
      </c>
      <c r="AR5">
        <v>17.068722999999999</v>
      </c>
      <c r="AS5">
        <v>30.82244</v>
      </c>
      <c r="AT5">
        <v>16.987591999999999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29.86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2217.7672089999996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524.081502</v>
      </c>
      <c r="L6">
        <v>335.30610000000001</v>
      </c>
      <c r="M6">
        <v>88.899600000000007</v>
      </c>
      <c r="N6">
        <v>56.006650999999998</v>
      </c>
      <c r="O6">
        <v>119.498093</v>
      </c>
      <c r="P6">
        <v>99.649687999999998</v>
      </c>
      <c r="Q6">
        <v>8.6966999999999999</v>
      </c>
      <c r="R6">
        <v>40.961554</v>
      </c>
      <c r="S6">
        <v>11.595599999999999</v>
      </c>
      <c r="T6">
        <v>0</v>
      </c>
      <c r="U6">
        <v>335.91003799999999</v>
      </c>
      <c r="V6">
        <v>18.465509999999998</v>
      </c>
      <c r="W6">
        <v>31.085968000000001</v>
      </c>
      <c r="X6">
        <v>142.29820799999999</v>
      </c>
      <c r="Y6">
        <v>0</v>
      </c>
      <c r="Z6">
        <v>0</v>
      </c>
      <c r="AA6">
        <v>0</v>
      </c>
      <c r="AB6">
        <v>25.452418999999999</v>
      </c>
      <c r="AC6">
        <v>0</v>
      </c>
      <c r="AD6">
        <v>17.615455999999998</v>
      </c>
      <c r="AE6">
        <v>47.770544000000001</v>
      </c>
      <c r="AF6">
        <v>8.5749460000000006</v>
      </c>
      <c r="AG6">
        <v>38.803516000000002</v>
      </c>
      <c r="AH6">
        <v>54.905166000000001</v>
      </c>
      <c r="AI6">
        <v>0</v>
      </c>
      <c r="AJ6">
        <v>0</v>
      </c>
      <c r="AK6">
        <v>25.137810999999999</v>
      </c>
      <c r="AL6">
        <v>76.701240999999996</v>
      </c>
      <c r="AM6">
        <v>0</v>
      </c>
      <c r="AN6">
        <v>0.79486900000000005</v>
      </c>
      <c r="AO6">
        <v>15.625071</v>
      </c>
      <c r="AP6">
        <v>12.687761</v>
      </c>
      <c r="AQ6">
        <v>0</v>
      </c>
      <c r="AR6">
        <v>14.935133</v>
      </c>
      <c r="AS6">
        <v>30.82244</v>
      </c>
      <c r="AT6">
        <v>16.366123000000002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29.86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2228.5077079999996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557.90200200000004</v>
      </c>
      <c r="L7">
        <v>335.30610000000001</v>
      </c>
      <c r="M7">
        <v>88.899600000000007</v>
      </c>
      <c r="N7">
        <v>56.006650999999998</v>
      </c>
      <c r="O7">
        <v>119.498093</v>
      </c>
      <c r="P7">
        <v>99.649687999999998</v>
      </c>
      <c r="Q7">
        <v>8.6966999999999999</v>
      </c>
      <c r="R7">
        <v>40.961554</v>
      </c>
      <c r="S7">
        <v>11.595599999999999</v>
      </c>
      <c r="T7">
        <v>0</v>
      </c>
      <c r="U7">
        <v>335.91003799999999</v>
      </c>
      <c r="V7">
        <v>18.465509999999998</v>
      </c>
      <c r="W7">
        <v>31.085968000000001</v>
      </c>
      <c r="X7">
        <v>142.29820799999999</v>
      </c>
      <c r="Y7">
        <v>0</v>
      </c>
      <c r="Z7">
        <v>0</v>
      </c>
      <c r="AA7">
        <v>0</v>
      </c>
      <c r="AB7">
        <v>25.452418999999999</v>
      </c>
      <c r="AC7">
        <v>0</v>
      </c>
      <c r="AD7">
        <v>17.615455999999998</v>
      </c>
      <c r="AE7">
        <v>47.770544000000001</v>
      </c>
      <c r="AF7">
        <v>8.5749460000000006</v>
      </c>
      <c r="AG7">
        <v>38.803516000000002</v>
      </c>
      <c r="AH7">
        <v>54.905166000000001</v>
      </c>
      <c r="AI7">
        <v>0</v>
      </c>
      <c r="AJ7">
        <v>0</v>
      </c>
      <c r="AK7">
        <v>25.137810999999999</v>
      </c>
      <c r="AL7">
        <v>76.701240999999996</v>
      </c>
      <c r="AM7">
        <v>0</v>
      </c>
      <c r="AN7">
        <v>0.79486900000000005</v>
      </c>
      <c r="AO7">
        <v>15.625071</v>
      </c>
      <c r="AP7">
        <v>12.687761</v>
      </c>
      <c r="AQ7">
        <v>0</v>
      </c>
      <c r="AR7">
        <v>14.935133</v>
      </c>
      <c r="AS7">
        <v>30.82244</v>
      </c>
      <c r="AT7">
        <v>15.666465000000001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28.02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2259.7885499999993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555.96940199999995</v>
      </c>
      <c r="L8">
        <v>335.30610000000001</v>
      </c>
      <c r="M8">
        <v>88.899600000000007</v>
      </c>
      <c r="N8">
        <v>56.006650999999998</v>
      </c>
      <c r="O8">
        <v>119.498093</v>
      </c>
      <c r="P8">
        <v>99.649687999999998</v>
      </c>
      <c r="Q8">
        <v>8.6966999999999999</v>
      </c>
      <c r="R8">
        <v>40.961554</v>
      </c>
      <c r="S8">
        <v>11.595599999999999</v>
      </c>
      <c r="T8">
        <v>0</v>
      </c>
      <c r="U8">
        <v>335.91003799999999</v>
      </c>
      <c r="V8">
        <v>18.465509999999998</v>
      </c>
      <c r="W8">
        <v>31.085968000000001</v>
      </c>
      <c r="X8">
        <v>142.29820799999999</v>
      </c>
      <c r="Y8">
        <v>0</v>
      </c>
      <c r="Z8">
        <v>0</v>
      </c>
      <c r="AA8">
        <v>0</v>
      </c>
      <c r="AB8">
        <v>9.0165450000000007</v>
      </c>
      <c r="AC8">
        <v>0</v>
      </c>
      <c r="AD8">
        <v>17.615455999999998</v>
      </c>
      <c r="AE8">
        <v>47.770544000000001</v>
      </c>
      <c r="AF8">
        <v>8.5749460000000006</v>
      </c>
      <c r="AG8">
        <v>38.803516000000002</v>
      </c>
      <c r="AH8">
        <v>54.905166000000001</v>
      </c>
      <c r="AI8">
        <v>0</v>
      </c>
      <c r="AJ8">
        <v>0</v>
      </c>
      <c r="AK8">
        <v>25.137810999999999</v>
      </c>
      <c r="AL8">
        <v>76.701240999999996</v>
      </c>
      <c r="AM8">
        <v>0</v>
      </c>
      <c r="AN8">
        <v>0.79486900000000005</v>
      </c>
      <c r="AO8">
        <v>15.625071</v>
      </c>
      <c r="AP8">
        <v>12.687761</v>
      </c>
      <c r="AQ8">
        <v>0</v>
      </c>
      <c r="AR8">
        <v>14.935133</v>
      </c>
      <c r="AS8">
        <v>30.82244</v>
      </c>
      <c r="AT8">
        <v>16.987591999999999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27.06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2241.7812029999996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518.28370199999995</v>
      </c>
      <c r="L9">
        <v>335.30610000000001</v>
      </c>
      <c r="M9">
        <v>88.899600000000007</v>
      </c>
      <c r="N9">
        <v>56.006650999999998</v>
      </c>
      <c r="O9">
        <v>119.498093</v>
      </c>
      <c r="P9">
        <v>99.649687999999998</v>
      </c>
      <c r="Q9">
        <v>8.6966999999999999</v>
      </c>
      <c r="R9">
        <v>40.961554</v>
      </c>
      <c r="S9">
        <v>11.595599999999999</v>
      </c>
      <c r="T9">
        <v>0</v>
      </c>
      <c r="U9">
        <v>335.91003799999999</v>
      </c>
      <c r="V9">
        <v>18.465509999999998</v>
      </c>
      <c r="W9">
        <v>31.085968000000001</v>
      </c>
      <c r="X9">
        <v>142.29820799999999</v>
      </c>
      <c r="Y9">
        <v>0</v>
      </c>
      <c r="Z9">
        <v>0</v>
      </c>
      <c r="AA9">
        <v>0</v>
      </c>
      <c r="AB9">
        <v>9.0165450000000007</v>
      </c>
      <c r="AC9">
        <v>0</v>
      </c>
      <c r="AD9">
        <v>17.615455999999998</v>
      </c>
      <c r="AE9">
        <v>47.770544000000001</v>
      </c>
      <c r="AF9">
        <v>8.5749460000000006</v>
      </c>
      <c r="AG9">
        <v>38.803516000000002</v>
      </c>
      <c r="AH9">
        <v>54.905166000000001</v>
      </c>
      <c r="AI9">
        <v>0</v>
      </c>
      <c r="AJ9">
        <v>0</v>
      </c>
      <c r="AK9">
        <v>25.137810999999999</v>
      </c>
      <c r="AL9">
        <v>76.701240999999996</v>
      </c>
      <c r="AM9">
        <v>0</v>
      </c>
      <c r="AN9">
        <v>0.79486900000000005</v>
      </c>
      <c r="AO9">
        <v>15.625071</v>
      </c>
      <c r="AP9">
        <v>12.687761</v>
      </c>
      <c r="AQ9">
        <v>0</v>
      </c>
      <c r="AR9">
        <v>14.935133</v>
      </c>
      <c r="AS9">
        <v>11.698801</v>
      </c>
      <c r="AT9">
        <v>16.987591999999999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27.06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2184.9718639999996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518.28370199999995</v>
      </c>
      <c r="L10">
        <v>335.30610000000001</v>
      </c>
      <c r="M10">
        <v>88.899600000000007</v>
      </c>
      <c r="N10">
        <v>56.006650999999998</v>
      </c>
      <c r="O10">
        <v>119.498093</v>
      </c>
      <c r="P10">
        <v>99.649687999999998</v>
      </c>
      <c r="Q10">
        <v>8.6966999999999999</v>
      </c>
      <c r="R10">
        <v>40.961554</v>
      </c>
      <c r="S10">
        <v>11.595599999999999</v>
      </c>
      <c r="T10">
        <v>0</v>
      </c>
      <c r="U10">
        <v>335.91003799999999</v>
      </c>
      <c r="V10">
        <v>18.465509999999998</v>
      </c>
      <c r="W10">
        <v>31.085968000000001</v>
      </c>
      <c r="X10">
        <v>142.29820799999999</v>
      </c>
      <c r="Y10">
        <v>0</v>
      </c>
      <c r="Z10">
        <v>0</v>
      </c>
      <c r="AA10">
        <v>0</v>
      </c>
      <c r="AB10">
        <v>9.0165450000000007</v>
      </c>
      <c r="AC10">
        <v>0</v>
      </c>
      <c r="AD10">
        <v>17.615455999999998</v>
      </c>
      <c r="AE10">
        <v>47.770544000000001</v>
      </c>
      <c r="AF10">
        <v>8.5749460000000006</v>
      </c>
      <c r="AG10">
        <v>38.803516000000002</v>
      </c>
      <c r="AH10">
        <v>54.905166000000001</v>
      </c>
      <c r="AI10">
        <v>0</v>
      </c>
      <c r="AJ10">
        <v>0</v>
      </c>
      <c r="AK10">
        <v>25.137810999999999</v>
      </c>
      <c r="AL10">
        <v>50.527827000000002</v>
      </c>
      <c r="AM10">
        <v>0</v>
      </c>
      <c r="AN10">
        <v>0.79486900000000005</v>
      </c>
      <c r="AO10">
        <v>15.625071</v>
      </c>
      <c r="AP10">
        <v>12.687761</v>
      </c>
      <c r="AQ10">
        <v>0</v>
      </c>
      <c r="AR10">
        <v>14.935133</v>
      </c>
      <c r="AS10">
        <v>9.7490009999999998</v>
      </c>
      <c r="AT10">
        <v>16.987591999999999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24.25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2154.03865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507.654402</v>
      </c>
      <c r="L11">
        <v>312.11489999999998</v>
      </c>
      <c r="M11">
        <v>88.899600000000007</v>
      </c>
      <c r="N11">
        <v>56.006650999999998</v>
      </c>
      <c r="O11">
        <v>119.498093</v>
      </c>
      <c r="P11">
        <v>99.649687999999998</v>
      </c>
      <c r="Q11">
        <v>8.6966999999999999</v>
      </c>
      <c r="R11">
        <v>40.961554</v>
      </c>
      <c r="S11">
        <v>11.595599999999999</v>
      </c>
      <c r="T11">
        <v>0</v>
      </c>
      <c r="U11">
        <v>335.91003799999999</v>
      </c>
      <c r="V11">
        <v>18.465509999999998</v>
      </c>
      <c r="W11">
        <v>31.085968000000001</v>
      </c>
      <c r="X11">
        <v>142.29820799999999</v>
      </c>
      <c r="Y11">
        <v>0</v>
      </c>
      <c r="Z11">
        <v>0</v>
      </c>
      <c r="AA11">
        <v>0</v>
      </c>
      <c r="AB11">
        <v>9.0165450000000007</v>
      </c>
      <c r="AC11">
        <v>0</v>
      </c>
      <c r="AD11">
        <v>17.615455999999998</v>
      </c>
      <c r="AE11">
        <v>47.770544000000001</v>
      </c>
      <c r="AF11">
        <v>8.5749460000000006</v>
      </c>
      <c r="AG11">
        <v>38.803516000000002</v>
      </c>
      <c r="AH11">
        <v>54.905166000000001</v>
      </c>
      <c r="AI11">
        <v>0</v>
      </c>
      <c r="AJ11">
        <v>0</v>
      </c>
      <c r="AK11">
        <v>25.137810999999999</v>
      </c>
      <c r="AL11">
        <v>38.738000999999997</v>
      </c>
      <c r="AM11">
        <v>0</v>
      </c>
      <c r="AN11">
        <v>0.79486900000000005</v>
      </c>
      <c r="AO11">
        <v>15.625071</v>
      </c>
      <c r="AP11">
        <v>12.687761</v>
      </c>
      <c r="AQ11">
        <v>0</v>
      </c>
      <c r="AR11">
        <v>14.935133</v>
      </c>
      <c r="AS11">
        <v>9.7490009999999998</v>
      </c>
      <c r="AT11">
        <v>16.987591999999999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22.42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2106.598324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504.75550199999998</v>
      </c>
      <c r="L12">
        <v>312.11489999999998</v>
      </c>
      <c r="M12">
        <v>88.899600000000007</v>
      </c>
      <c r="N12">
        <v>56.006650999999998</v>
      </c>
      <c r="O12">
        <v>119.498093</v>
      </c>
      <c r="P12">
        <v>99.649687999999998</v>
      </c>
      <c r="Q12">
        <v>8.6966999999999999</v>
      </c>
      <c r="R12">
        <v>40.961554</v>
      </c>
      <c r="S12">
        <v>11.595599999999999</v>
      </c>
      <c r="T12">
        <v>0</v>
      </c>
      <c r="U12">
        <v>335.91003799999999</v>
      </c>
      <c r="V12">
        <v>18.465896000000001</v>
      </c>
      <c r="W12">
        <v>31.085968000000001</v>
      </c>
      <c r="X12">
        <v>142.29820799999999</v>
      </c>
      <c r="Y12">
        <v>0</v>
      </c>
      <c r="Z12">
        <v>0</v>
      </c>
      <c r="AA12">
        <v>0</v>
      </c>
      <c r="AB12">
        <v>9.0165450000000007</v>
      </c>
      <c r="AC12">
        <v>0</v>
      </c>
      <c r="AD12">
        <v>17.615455999999998</v>
      </c>
      <c r="AE12">
        <v>47.770544000000001</v>
      </c>
      <c r="AF12">
        <v>8.5749460000000006</v>
      </c>
      <c r="AG12">
        <v>38.803516000000002</v>
      </c>
      <c r="AH12">
        <v>54.905166000000001</v>
      </c>
      <c r="AI12">
        <v>0</v>
      </c>
      <c r="AJ12">
        <v>0</v>
      </c>
      <c r="AK12">
        <v>25.137810999999999</v>
      </c>
      <c r="AL12">
        <v>38.738000999999997</v>
      </c>
      <c r="AM12">
        <v>0</v>
      </c>
      <c r="AN12">
        <v>0.79486900000000005</v>
      </c>
      <c r="AO12">
        <v>15.625071</v>
      </c>
      <c r="AP12">
        <v>12.687761</v>
      </c>
      <c r="AQ12">
        <v>0</v>
      </c>
      <c r="AR12">
        <v>14.935133</v>
      </c>
      <c r="AS12">
        <v>9.7490009999999998</v>
      </c>
      <c r="AT12">
        <v>16.987591999999999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22.42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2103.6998100000001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500.89030200000002</v>
      </c>
      <c r="L13">
        <v>312.11489999999998</v>
      </c>
      <c r="M13">
        <v>88.899600000000007</v>
      </c>
      <c r="N13">
        <v>56.006650999999998</v>
      </c>
      <c r="O13">
        <v>119.498093</v>
      </c>
      <c r="P13">
        <v>99.649687999999998</v>
      </c>
      <c r="Q13">
        <v>8.6966999999999999</v>
      </c>
      <c r="R13">
        <v>40.961554</v>
      </c>
      <c r="S13">
        <v>11.595599999999999</v>
      </c>
      <c r="T13">
        <v>0</v>
      </c>
      <c r="U13">
        <v>335.91003799999999</v>
      </c>
      <c r="V13">
        <v>18.465896000000001</v>
      </c>
      <c r="W13">
        <v>31.085968000000001</v>
      </c>
      <c r="X13">
        <v>142.29820799999999</v>
      </c>
      <c r="Y13">
        <v>0</v>
      </c>
      <c r="Z13">
        <v>0</v>
      </c>
      <c r="AA13">
        <v>0</v>
      </c>
      <c r="AB13">
        <v>9.0165450000000007</v>
      </c>
      <c r="AC13">
        <v>0</v>
      </c>
      <c r="AD13">
        <v>17.615455999999998</v>
      </c>
      <c r="AE13">
        <v>47.770544000000001</v>
      </c>
      <c r="AF13">
        <v>8.5749460000000006</v>
      </c>
      <c r="AG13">
        <v>38.803516000000002</v>
      </c>
      <c r="AH13">
        <v>54.905166000000001</v>
      </c>
      <c r="AI13">
        <v>0</v>
      </c>
      <c r="AJ13">
        <v>0</v>
      </c>
      <c r="AK13">
        <v>25.137810999999999</v>
      </c>
      <c r="AL13">
        <v>38.738000999999997</v>
      </c>
      <c r="AM13">
        <v>0</v>
      </c>
      <c r="AN13">
        <v>0.79486900000000005</v>
      </c>
      <c r="AO13">
        <v>15.625071</v>
      </c>
      <c r="AP13">
        <v>12.687761</v>
      </c>
      <c r="AQ13">
        <v>0</v>
      </c>
      <c r="AR13">
        <v>14.935133</v>
      </c>
      <c r="AS13">
        <v>9.7490009999999998</v>
      </c>
      <c r="AT13">
        <v>16.987591999999999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21.45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2098.8646099999996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499.92400199999997</v>
      </c>
      <c r="L14">
        <v>312.11489999999998</v>
      </c>
      <c r="M14">
        <v>88.899600000000007</v>
      </c>
      <c r="N14">
        <v>56.006650999999998</v>
      </c>
      <c r="O14">
        <v>119.498093</v>
      </c>
      <c r="P14">
        <v>99.649687999999998</v>
      </c>
      <c r="Q14">
        <v>8.6966999999999999</v>
      </c>
      <c r="R14">
        <v>40.961554</v>
      </c>
      <c r="S14">
        <v>11.595599999999999</v>
      </c>
      <c r="T14">
        <v>0</v>
      </c>
      <c r="U14">
        <v>335.91003799999999</v>
      </c>
      <c r="V14">
        <v>18.465896000000001</v>
      </c>
      <c r="W14">
        <v>31.085968000000001</v>
      </c>
      <c r="X14">
        <v>142.29820799999999</v>
      </c>
      <c r="Y14">
        <v>0</v>
      </c>
      <c r="Z14">
        <v>0</v>
      </c>
      <c r="AA14">
        <v>0</v>
      </c>
      <c r="AB14">
        <v>9.0165450000000007</v>
      </c>
      <c r="AC14">
        <v>0</v>
      </c>
      <c r="AD14">
        <v>17.615455999999998</v>
      </c>
      <c r="AE14">
        <v>47.770544000000001</v>
      </c>
      <c r="AF14">
        <v>8.5749460000000006</v>
      </c>
      <c r="AG14">
        <v>38.803516000000002</v>
      </c>
      <c r="AH14">
        <v>54.905166000000001</v>
      </c>
      <c r="AI14">
        <v>0</v>
      </c>
      <c r="AJ14">
        <v>0</v>
      </c>
      <c r="AK14">
        <v>25.137810999999999</v>
      </c>
      <c r="AL14">
        <v>38.738000999999997</v>
      </c>
      <c r="AM14">
        <v>0</v>
      </c>
      <c r="AN14">
        <v>0.79486900000000005</v>
      </c>
      <c r="AO14">
        <v>15.625071</v>
      </c>
      <c r="AP14">
        <v>12.687761</v>
      </c>
      <c r="AQ14">
        <v>0</v>
      </c>
      <c r="AR14">
        <v>14.935133</v>
      </c>
      <c r="AS14">
        <v>9.7490009999999998</v>
      </c>
      <c r="AT14">
        <v>16.987591999999999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21.45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2097.8983099999996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474.80020200000001</v>
      </c>
      <c r="L15">
        <v>283.1259</v>
      </c>
      <c r="M15">
        <v>88.899600000000007</v>
      </c>
      <c r="N15">
        <v>56.006650999999998</v>
      </c>
      <c r="O15">
        <v>119.498093</v>
      </c>
      <c r="P15">
        <v>99.649687999999998</v>
      </c>
      <c r="Q15">
        <v>8.6966999999999999</v>
      </c>
      <c r="R15">
        <v>40.961554</v>
      </c>
      <c r="S15">
        <v>11.595599999999999</v>
      </c>
      <c r="T15">
        <v>0</v>
      </c>
      <c r="U15">
        <v>335.91003799999999</v>
      </c>
      <c r="V15">
        <v>18.465896000000001</v>
      </c>
      <c r="W15">
        <v>31.085968000000001</v>
      </c>
      <c r="X15">
        <v>142.29820799999999</v>
      </c>
      <c r="Y15">
        <v>0</v>
      </c>
      <c r="Z15">
        <v>0</v>
      </c>
      <c r="AA15">
        <v>0</v>
      </c>
      <c r="AB15">
        <v>9.0165450000000007</v>
      </c>
      <c r="AC15">
        <v>0</v>
      </c>
      <c r="AD15">
        <v>8.8077279999999991</v>
      </c>
      <c r="AE15">
        <v>47.770544000000001</v>
      </c>
      <c r="AF15">
        <v>8.5749460000000006</v>
      </c>
      <c r="AG15">
        <v>38.803516000000002</v>
      </c>
      <c r="AH15">
        <v>54.905166000000001</v>
      </c>
      <c r="AI15">
        <v>0</v>
      </c>
      <c r="AJ15">
        <v>0</v>
      </c>
      <c r="AK15">
        <v>25.137810999999999</v>
      </c>
      <c r="AL15">
        <v>38.738000999999997</v>
      </c>
      <c r="AM15">
        <v>0</v>
      </c>
      <c r="AN15">
        <v>0.79486900000000005</v>
      </c>
      <c r="AO15">
        <v>15.625071</v>
      </c>
      <c r="AP15">
        <v>11.759388</v>
      </c>
      <c r="AQ15">
        <v>0</v>
      </c>
      <c r="AR15">
        <v>46.938988999999999</v>
      </c>
      <c r="AS15">
        <v>14.298534</v>
      </c>
      <c r="AT15">
        <v>16.987591999999999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19.62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2068.772798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470.935002</v>
      </c>
      <c r="L16">
        <v>263.79989999999998</v>
      </c>
      <c r="M16">
        <v>88.899600000000007</v>
      </c>
      <c r="N16">
        <v>56.006650999999998</v>
      </c>
      <c r="O16">
        <v>119.498093</v>
      </c>
      <c r="P16">
        <v>99.649687999999998</v>
      </c>
      <c r="Q16">
        <v>8.6966999999999999</v>
      </c>
      <c r="R16">
        <v>40.961554</v>
      </c>
      <c r="S16">
        <v>11.595599999999999</v>
      </c>
      <c r="T16">
        <v>0</v>
      </c>
      <c r="U16">
        <v>335.91003799999999</v>
      </c>
      <c r="V16">
        <v>18.465896000000001</v>
      </c>
      <c r="W16">
        <v>31.085968000000001</v>
      </c>
      <c r="X16">
        <v>142.29820799999999</v>
      </c>
      <c r="Y16">
        <v>0</v>
      </c>
      <c r="Z16">
        <v>0</v>
      </c>
      <c r="AA16">
        <v>0</v>
      </c>
      <c r="AB16">
        <v>9.0165450000000007</v>
      </c>
      <c r="AC16">
        <v>0</v>
      </c>
      <c r="AD16">
        <v>8.8077279999999991</v>
      </c>
      <c r="AE16">
        <v>47.770544000000001</v>
      </c>
      <c r="AF16">
        <v>8.5749460000000006</v>
      </c>
      <c r="AG16">
        <v>38.803516000000002</v>
      </c>
      <c r="AH16">
        <v>54.905166000000001</v>
      </c>
      <c r="AI16">
        <v>0</v>
      </c>
      <c r="AJ16">
        <v>0</v>
      </c>
      <c r="AK16">
        <v>25.137810999999999</v>
      </c>
      <c r="AL16">
        <v>38.738000999999997</v>
      </c>
      <c r="AM16">
        <v>0</v>
      </c>
      <c r="AN16">
        <v>0.79486900000000005</v>
      </c>
      <c r="AO16">
        <v>15.625071</v>
      </c>
      <c r="AP16">
        <v>11.759388</v>
      </c>
      <c r="AQ16">
        <v>0</v>
      </c>
      <c r="AR16">
        <v>46.938988999999999</v>
      </c>
      <c r="AS16">
        <v>14.298534</v>
      </c>
      <c r="AT16">
        <v>16.987591999999999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19.62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2045.5815979999995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503.78920199999999</v>
      </c>
      <c r="L17">
        <v>254.1369</v>
      </c>
      <c r="M17">
        <v>88.899600000000007</v>
      </c>
      <c r="N17">
        <v>56.006650999999998</v>
      </c>
      <c r="O17">
        <v>119.498093</v>
      </c>
      <c r="P17">
        <v>99.649687999999998</v>
      </c>
      <c r="Q17">
        <v>8.6966999999999999</v>
      </c>
      <c r="R17">
        <v>40.961554</v>
      </c>
      <c r="S17">
        <v>11.595599999999999</v>
      </c>
      <c r="T17">
        <v>0</v>
      </c>
      <c r="U17">
        <v>335.91003799999999</v>
      </c>
      <c r="V17">
        <v>18.465896000000001</v>
      </c>
      <c r="W17">
        <v>31.085968000000001</v>
      </c>
      <c r="X17">
        <v>142.29820799999999</v>
      </c>
      <c r="Y17">
        <v>0</v>
      </c>
      <c r="Z17">
        <v>0</v>
      </c>
      <c r="AA17">
        <v>0</v>
      </c>
      <c r="AB17">
        <v>9.0165450000000007</v>
      </c>
      <c r="AC17">
        <v>0</v>
      </c>
      <c r="AD17">
        <v>8.8077279999999991</v>
      </c>
      <c r="AE17">
        <v>47.770544000000001</v>
      </c>
      <c r="AF17">
        <v>8.5749460000000006</v>
      </c>
      <c r="AG17">
        <v>38.803516000000002</v>
      </c>
      <c r="AH17">
        <v>54.905166000000001</v>
      </c>
      <c r="AI17">
        <v>0</v>
      </c>
      <c r="AJ17">
        <v>0</v>
      </c>
      <c r="AK17">
        <v>25.137810999999999</v>
      </c>
      <c r="AL17">
        <v>38.738000999999997</v>
      </c>
      <c r="AM17">
        <v>0</v>
      </c>
      <c r="AN17">
        <v>0.79486900000000005</v>
      </c>
      <c r="AO17">
        <v>15.625071</v>
      </c>
      <c r="AP17">
        <v>11.759388</v>
      </c>
      <c r="AQ17">
        <v>0</v>
      </c>
      <c r="AR17">
        <v>17.068722999999999</v>
      </c>
      <c r="AS17">
        <v>12.998668</v>
      </c>
      <c r="AT17">
        <v>16.987591999999999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17.78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2035.7626659999999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510.55330199999997</v>
      </c>
      <c r="L18">
        <v>225.14789999999999</v>
      </c>
      <c r="M18">
        <v>88.899600000000007</v>
      </c>
      <c r="N18">
        <v>56.006650999999998</v>
      </c>
      <c r="O18">
        <v>119.498093</v>
      </c>
      <c r="P18">
        <v>99.649687999999998</v>
      </c>
      <c r="Q18">
        <v>8.6966999999999999</v>
      </c>
      <c r="R18">
        <v>40.961554</v>
      </c>
      <c r="S18">
        <v>11.595599999999999</v>
      </c>
      <c r="T18">
        <v>0</v>
      </c>
      <c r="U18">
        <v>335.91003799999999</v>
      </c>
      <c r="V18">
        <v>18.465896000000001</v>
      </c>
      <c r="W18">
        <v>31.085968000000001</v>
      </c>
      <c r="X18">
        <v>142.29820799999999</v>
      </c>
      <c r="Y18">
        <v>0</v>
      </c>
      <c r="Z18">
        <v>0</v>
      </c>
      <c r="AA18">
        <v>0</v>
      </c>
      <c r="AB18">
        <v>9.0165450000000007</v>
      </c>
      <c r="AC18">
        <v>0</v>
      </c>
      <c r="AD18">
        <v>8.8077279999999991</v>
      </c>
      <c r="AE18">
        <v>47.770544000000001</v>
      </c>
      <c r="AF18">
        <v>8.5749460000000006</v>
      </c>
      <c r="AG18">
        <v>38.803516000000002</v>
      </c>
      <c r="AH18">
        <v>54.905166000000001</v>
      </c>
      <c r="AI18">
        <v>0</v>
      </c>
      <c r="AJ18">
        <v>0</v>
      </c>
      <c r="AK18">
        <v>25.137810999999999</v>
      </c>
      <c r="AL18">
        <v>38.738000999999997</v>
      </c>
      <c r="AM18">
        <v>0</v>
      </c>
      <c r="AN18">
        <v>0.79486900000000005</v>
      </c>
      <c r="AO18">
        <v>15.625071</v>
      </c>
      <c r="AP18">
        <v>11.759388</v>
      </c>
      <c r="AQ18">
        <v>0</v>
      </c>
      <c r="AR18">
        <v>14.935133</v>
      </c>
      <c r="AS18">
        <v>12.998668</v>
      </c>
      <c r="AT18">
        <v>16.987591999999999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17.78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2011.4041759999996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505.37490000000003</v>
      </c>
      <c r="L19">
        <v>225.14789999999999</v>
      </c>
      <c r="M19">
        <v>88.899600000000007</v>
      </c>
      <c r="N19">
        <v>56.006650999999998</v>
      </c>
      <c r="O19">
        <v>119.498093</v>
      </c>
      <c r="P19">
        <v>99.649687999999998</v>
      </c>
      <c r="Q19">
        <v>8.6966999999999999</v>
      </c>
      <c r="R19">
        <v>34.192332</v>
      </c>
      <c r="S19">
        <v>11.595599999999999</v>
      </c>
      <c r="T19">
        <v>0</v>
      </c>
      <c r="U19">
        <v>335.91003799999999</v>
      </c>
      <c r="V19">
        <v>18.465896000000001</v>
      </c>
      <c r="W19">
        <v>27.055337000000002</v>
      </c>
      <c r="X19">
        <v>142.29820799999999</v>
      </c>
      <c r="Y19">
        <v>0</v>
      </c>
      <c r="Z19">
        <v>0</v>
      </c>
      <c r="AA19">
        <v>0</v>
      </c>
      <c r="AB19">
        <v>9.0165450000000007</v>
      </c>
      <c r="AC19">
        <v>0</v>
      </c>
      <c r="AD19">
        <v>8.8077279999999991</v>
      </c>
      <c r="AE19">
        <v>47.770544000000001</v>
      </c>
      <c r="AF19">
        <v>8.5749460000000006</v>
      </c>
      <c r="AG19">
        <v>38.803516000000002</v>
      </c>
      <c r="AH19">
        <v>54.905166000000001</v>
      </c>
      <c r="AI19">
        <v>0</v>
      </c>
      <c r="AJ19">
        <v>0</v>
      </c>
      <c r="AK19">
        <v>25.137810999999999</v>
      </c>
      <c r="AL19">
        <v>38.738000999999997</v>
      </c>
      <c r="AM19">
        <v>0</v>
      </c>
      <c r="AN19">
        <v>0.79486900000000005</v>
      </c>
      <c r="AO19">
        <v>15.625071</v>
      </c>
      <c r="AP19">
        <v>11.759388</v>
      </c>
      <c r="AQ19">
        <v>0</v>
      </c>
      <c r="AR19">
        <v>14.935133</v>
      </c>
      <c r="AS19">
        <v>12.998668</v>
      </c>
      <c r="AT19">
        <v>16.987591999999999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17.78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1995.4259209999996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510.20639999999997</v>
      </c>
      <c r="L20">
        <v>225.14789999999999</v>
      </c>
      <c r="M20">
        <v>88.899600000000007</v>
      </c>
      <c r="N20">
        <v>56.006650999999998</v>
      </c>
      <c r="O20">
        <v>119.498093</v>
      </c>
      <c r="P20">
        <v>99.649687999999998</v>
      </c>
      <c r="Q20">
        <v>8.6966999999999999</v>
      </c>
      <c r="R20">
        <v>29.403563999999999</v>
      </c>
      <c r="S20">
        <v>11.595599999999999</v>
      </c>
      <c r="T20">
        <v>0</v>
      </c>
      <c r="U20">
        <v>335.91003799999999</v>
      </c>
      <c r="V20">
        <v>13.775573</v>
      </c>
      <c r="W20">
        <v>27.055337000000002</v>
      </c>
      <c r="X20">
        <v>142.29820799999999</v>
      </c>
      <c r="Y20">
        <v>0</v>
      </c>
      <c r="Z20">
        <v>6.3010489999999999</v>
      </c>
      <c r="AA20">
        <v>0</v>
      </c>
      <c r="AB20">
        <v>9.0165450000000007</v>
      </c>
      <c r="AC20">
        <v>0</v>
      </c>
      <c r="AD20">
        <v>8.8077279999999991</v>
      </c>
      <c r="AE20">
        <v>47.770544000000001</v>
      </c>
      <c r="AF20">
        <v>8.5749460000000006</v>
      </c>
      <c r="AG20">
        <v>38.803516000000002</v>
      </c>
      <c r="AH20">
        <v>54.905166000000001</v>
      </c>
      <c r="AI20">
        <v>0</v>
      </c>
      <c r="AJ20">
        <v>0</v>
      </c>
      <c r="AK20">
        <v>25.137810999999999</v>
      </c>
      <c r="AL20">
        <v>38.738000999999997</v>
      </c>
      <c r="AM20">
        <v>0</v>
      </c>
      <c r="AN20">
        <v>0.79486900000000005</v>
      </c>
      <c r="AO20">
        <v>15.625071</v>
      </c>
      <c r="AP20">
        <v>11.759388</v>
      </c>
      <c r="AQ20">
        <v>0</v>
      </c>
      <c r="AR20">
        <v>14.935133</v>
      </c>
      <c r="AS20">
        <v>12.998668</v>
      </c>
      <c r="AT20">
        <v>16.987591999999999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16.809999999999999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1996.1093789999993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507.3075</v>
      </c>
      <c r="L21">
        <v>225.14789999999999</v>
      </c>
      <c r="M21">
        <v>88.899600000000007</v>
      </c>
      <c r="N21">
        <v>56.006650999999998</v>
      </c>
      <c r="O21">
        <v>119.498093</v>
      </c>
      <c r="P21">
        <v>99.649687999999998</v>
      </c>
      <c r="Q21">
        <v>8.6966999999999999</v>
      </c>
      <c r="R21">
        <v>28.619584</v>
      </c>
      <c r="S21">
        <v>11.595599999999999</v>
      </c>
      <c r="T21">
        <v>0</v>
      </c>
      <c r="U21">
        <v>335.91003799999999</v>
      </c>
      <c r="V21">
        <v>13.775573</v>
      </c>
      <c r="W21">
        <v>27.055337000000002</v>
      </c>
      <c r="X21">
        <v>142.29820799999999</v>
      </c>
      <c r="Y21">
        <v>0</v>
      </c>
      <c r="Z21">
        <v>6.3010489999999999</v>
      </c>
      <c r="AA21">
        <v>0</v>
      </c>
      <c r="AB21">
        <v>9.0165450000000007</v>
      </c>
      <c r="AC21">
        <v>0</v>
      </c>
      <c r="AD21">
        <v>8.8077279999999991</v>
      </c>
      <c r="AE21">
        <v>47.770544000000001</v>
      </c>
      <c r="AF21">
        <v>8.5749460000000006</v>
      </c>
      <c r="AG21">
        <v>38.803516000000002</v>
      </c>
      <c r="AH21">
        <v>54.905166000000001</v>
      </c>
      <c r="AI21">
        <v>0</v>
      </c>
      <c r="AJ21">
        <v>0</v>
      </c>
      <c r="AK21">
        <v>25.137810999999999</v>
      </c>
      <c r="AL21">
        <v>38.738000999999997</v>
      </c>
      <c r="AM21">
        <v>0</v>
      </c>
      <c r="AN21">
        <v>0.79486900000000005</v>
      </c>
      <c r="AO21">
        <v>15.625071</v>
      </c>
      <c r="AP21">
        <v>11.759388</v>
      </c>
      <c r="AQ21">
        <v>0</v>
      </c>
      <c r="AR21">
        <v>8.5343619999999998</v>
      </c>
      <c r="AS21">
        <v>9.7490009999999998</v>
      </c>
      <c r="AT21">
        <v>16.987591999999999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16.809999999999999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1982.7760609999996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516.97050000000002</v>
      </c>
      <c r="L22">
        <v>225.14789999999999</v>
      </c>
      <c r="M22">
        <v>88.899600000000007</v>
      </c>
      <c r="N22">
        <v>56.006650999999998</v>
      </c>
      <c r="O22">
        <v>119.498093</v>
      </c>
      <c r="P22">
        <v>99.649687999999998</v>
      </c>
      <c r="Q22">
        <v>8.6966999999999999</v>
      </c>
      <c r="R22">
        <v>28.619584</v>
      </c>
      <c r="S22">
        <v>11.595599999999999</v>
      </c>
      <c r="T22">
        <v>0</v>
      </c>
      <c r="U22">
        <v>335.91003799999999</v>
      </c>
      <c r="V22">
        <v>13.775573</v>
      </c>
      <c r="W22">
        <v>27.055337000000002</v>
      </c>
      <c r="X22">
        <v>142.29820799999999</v>
      </c>
      <c r="Y22">
        <v>0</v>
      </c>
      <c r="Z22">
        <v>6.3010489999999999</v>
      </c>
      <c r="AA22">
        <v>0</v>
      </c>
      <c r="AB22">
        <v>9.0165450000000007</v>
      </c>
      <c r="AC22">
        <v>0</v>
      </c>
      <c r="AD22">
        <v>8.8077279999999991</v>
      </c>
      <c r="AE22">
        <v>47.770544000000001</v>
      </c>
      <c r="AF22">
        <v>8.5749460000000006</v>
      </c>
      <c r="AG22">
        <v>38.803516000000002</v>
      </c>
      <c r="AH22">
        <v>54.905166000000001</v>
      </c>
      <c r="AI22">
        <v>0</v>
      </c>
      <c r="AJ22">
        <v>0</v>
      </c>
      <c r="AK22">
        <v>25.137810999999999</v>
      </c>
      <c r="AL22">
        <v>38.738000999999997</v>
      </c>
      <c r="AM22">
        <v>0</v>
      </c>
      <c r="AN22">
        <v>0.79486900000000005</v>
      </c>
      <c r="AO22">
        <v>15.625071</v>
      </c>
      <c r="AP22">
        <v>11.759388</v>
      </c>
      <c r="AQ22">
        <v>0</v>
      </c>
      <c r="AR22">
        <v>8.5343619999999998</v>
      </c>
      <c r="AS22">
        <v>9.7490009999999998</v>
      </c>
      <c r="AT22">
        <v>16.987591999999999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16.809999999999999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1992.4390609999996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514.07159999999999</v>
      </c>
      <c r="L23">
        <v>225.14789999999999</v>
      </c>
      <c r="M23">
        <v>88.899600000000007</v>
      </c>
      <c r="N23">
        <v>56.006650999999998</v>
      </c>
      <c r="O23">
        <v>119.498093</v>
      </c>
      <c r="P23">
        <v>99.649687999999998</v>
      </c>
      <c r="Q23">
        <v>8.6966999999999999</v>
      </c>
      <c r="R23">
        <v>28.619584</v>
      </c>
      <c r="S23">
        <v>11.595599999999999</v>
      </c>
      <c r="T23">
        <v>0</v>
      </c>
      <c r="U23">
        <v>335.91003799999999</v>
      </c>
      <c r="V23">
        <v>13.775573</v>
      </c>
      <c r="W23">
        <v>27.055337000000002</v>
      </c>
      <c r="X23">
        <v>123.48425</v>
      </c>
      <c r="Y23">
        <v>0</v>
      </c>
      <c r="Z23">
        <v>6.3010489999999999</v>
      </c>
      <c r="AA23">
        <v>0</v>
      </c>
      <c r="AB23">
        <v>9.0165450000000007</v>
      </c>
      <c r="AC23">
        <v>0</v>
      </c>
      <c r="AD23">
        <v>8.8077279999999991</v>
      </c>
      <c r="AE23">
        <v>47.770544000000001</v>
      </c>
      <c r="AF23">
        <v>8.5749460000000006</v>
      </c>
      <c r="AG23">
        <v>38.803516000000002</v>
      </c>
      <c r="AH23">
        <v>36.603444000000003</v>
      </c>
      <c r="AI23">
        <v>0</v>
      </c>
      <c r="AJ23">
        <v>0</v>
      </c>
      <c r="AK23">
        <v>25.137810999999999</v>
      </c>
      <c r="AL23">
        <v>38.738000999999997</v>
      </c>
      <c r="AM23">
        <v>0</v>
      </c>
      <c r="AN23">
        <v>0.79486900000000005</v>
      </c>
      <c r="AO23">
        <v>15.625071</v>
      </c>
      <c r="AP23">
        <v>11.759388</v>
      </c>
      <c r="AQ23">
        <v>0</v>
      </c>
      <c r="AR23">
        <v>8.5343619999999998</v>
      </c>
      <c r="AS23">
        <v>9.7490009999999998</v>
      </c>
      <c r="AT23">
        <v>16.987591999999999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15.85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1951.4644809999995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504.40859999999998</v>
      </c>
      <c r="L24">
        <v>225.14789999999999</v>
      </c>
      <c r="M24">
        <v>88.899600000000007</v>
      </c>
      <c r="N24">
        <v>56.006650999999998</v>
      </c>
      <c r="O24">
        <v>119.498093</v>
      </c>
      <c r="P24">
        <v>99.649687999999998</v>
      </c>
      <c r="Q24">
        <v>8.6966999999999999</v>
      </c>
      <c r="R24">
        <v>28.619584</v>
      </c>
      <c r="S24">
        <v>11.595599999999999</v>
      </c>
      <c r="T24">
        <v>0</v>
      </c>
      <c r="U24">
        <v>335.91003799999999</v>
      </c>
      <c r="V24">
        <v>13.775573</v>
      </c>
      <c r="W24">
        <v>27.055337000000002</v>
      </c>
      <c r="X24">
        <v>123.48425</v>
      </c>
      <c r="Y24">
        <v>0</v>
      </c>
      <c r="Z24">
        <v>6.3010489999999999</v>
      </c>
      <c r="AA24">
        <v>0</v>
      </c>
      <c r="AB24">
        <v>9.0165450000000007</v>
      </c>
      <c r="AC24">
        <v>0</v>
      </c>
      <c r="AD24">
        <v>8.8077279999999991</v>
      </c>
      <c r="AE24">
        <v>47.770544000000001</v>
      </c>
      <c r="AF24">
        <v>8.5749460000000006</v>
      </c>
      <c r="AG24">
        <v>38.803516000000002</v>
      </c>
      <c r="AH24">
        <v>36.603444000000003</v>
      </c>
      <c r="AI24">
        <v>0</v>
      </c>
      <c r="AJ24">
        <v>0</v>
      </c>
      <c r="AK24">
        <v>25.137810999999999</v>
      </c>
      <c r="AL24">
        <v>38.738000999999997</v>
      </c>
      <c r="AM24">
        <v>0</v>
      </c>
      <c r="AN24">
        <v>0.79486900000000005</v>
      </c>
      <c r="AO24">
        <v>15.625071</v>
      </c>
      <c r="AP24">
        <v>11.759388</v>
      </c>
      <c r="AQ24">
        <v>0</v>
      </c>
      <c r="AR24">
        <v>8.5343619999999998</v>
      </c>
      <c r="AS24">
        <v>9.7490009999999998</v>
      </c>
      <c r="AT24">
        <v>16.987591999999999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16.809999999999999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1942.7614809999995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497.64449999999999</v>
      </c>
      <c r="L25">
        <v>225.14789999999999</v>
      </c>
      <c r="M25">
        <v>88.899600000000007</v>
      </c>
      <c r="N25">
        <v>56.006650999999998</v>
      </c>
      <c r="O25">
        <v>119.498093</v>
      </c>
      <c r="P25">
        <v>99.649687999999998</v>
      </c>
      <c r="Q25">
        <v>8.6966999999999999</v>
      </c>
      <c r="R25">
        <v>28.619584</v>
      </c>
      <c r="S25">
        <v>11.595599999999999</v>
      </c>
      <c r="T25">
        <v>0</v>
      </c>
      <c r="U25">
        <v>335.91003799999999</v>
      </c>
      <c r="V25">
        <v>13.775573</v>
      </c>
      <c r="W25">
        <v>27.055337000000002</v>
      </c>
      <c r="X25">
        <v>142.29820799999999</v>
      </c>
      <c r="Y25">
        <v>0</v>
      </c>
      <c r="Z25">
        <v>1.0629299999999999</v>
      </c>
      <c r="AA25">
        <v>0</v>
      </c>
      <c r="AB25">
        <v>9.0165450000000007</v>
      </c>
      <c r="AC25">
        <v>0</v>
      </c>
      <c r="AD25">
        <v>8.8077279999999991</v>
      </c>
      <c r="AE25">
        <v>47.770544000000001</v>
      </c>
      <c r="AF25">
        <v>8.5749460000000006</v>
      </c>
      <c r="AG25">
        <v>38.803516000000002</v>
      </c>
      <c r="AH25">
        <v>36.603444000000003</v>
      </c>
      <c r="AI25">
        <v>0</v>
      </c>
      <c r="AJ25">
        <v>0</v>
      </c>
      <c r="AK25">
        <v>25.137810999999999</v>
      </c>
      <c r="AL25">
        <v>38.738000999999997</v>
      </c>
      <c r="AM25">
        <v>0</v>
      </c>
      <c r="AN25">
        <v>0.79486900000000005</v>
      </c>
      <c r="AO25">
        <v>15.625071</v>
      </c>
      <c r="AP25">
        <v>11.759388</v>
      </c>
      <c r="AQ25">
        <v>0</v>
      </c>
      <c r="AR25">
        <v>8.5343619999999998</v>
      </c>
      <c r="AS25">
        <v>9.7490009999999998</v>
      </c>
      <c r="AT25">
        <v>16.987591999999999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16.809999999999999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1949.5732199999998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487.01519999999999</v>
      </c>
      <c r="L26">
        <v>225.14789999999999</v>
      </c>
      <c r="M26">
        <v>88.899600000000007</v>
      </c>
      <c r="N26">
        <v>56.006650999999998</v>
      </c>
      <c r="O26">
        <v>119.498093</v>
      </c>
      <c r="P26">
        <v>99.649687999999998</v>
      </c>
      <c r="Q26">
        <v>8.6966999999999999</v>
      </c>
      <c r="R26">
        <v>28.619584</v>
      </c>
      <c r="S26">
        <v>11.595599999999999</v>
      </c>
      <c r="T26">
        <v>0</v>
      </c>
      <c r="U26">
        <v>335.91003799999999</v>
      </c>
      <c r="V26">
        <v>13.775573</v>
      </c>
      <c r="W26">
        <v>27.055337000000002</v>
      </c>
      <c r="X26">
        <v>142.29820799999999</v>
      </c>
      <c r="Y26">
        <v>0</v>
      </c>
      <c r="Z26">
        <v>1.0629299999999999</v>
      </c>
      <c r="AA26">
        <v>0</v>
      </c>
      <c r="AB26">
        <v>9.0165450000000007</v>
      </c>
      <c r="AC26">
        <v>0</v>
      </c>
      <c r="AD26">
        <v>8.8077279999999991</v>
      </c>
      <c r="AE26">
        <v>47.770544000000001</v>
      </c>
      <c r="AF26">
        <v>8.5749460000000006</v>
      </c>
      <c r="AG26">
        <v>38.803516000000002</v>
      </c>
      <c r="AH26">
        <v>36.603444000000003</v>
      </c>
      <c r="AI26">
        <v>0</v>
      </c>
      <c r="AJ26">
        <v>0</v>
      </c>
      <c r="AK26">
        <v>25.137810999999999</v>
      </c>
      <c r="AL26">
        <v>38.738000999999997</v>
      </c>
      <c r="AM26">
        <v>0</v>
      </c>
      <c r="AN26">
        <v>0.79486900000000005</v>
      </c>
      <c r="AO26">
        <v>15.625071</v>
      </c>
      <c r="AP26">
        <v>11.759388</v>
      </c>
      <c r="AQ26">
        <v>14.610455999999999</v>
      </c>
      <c r="AR26">
        <v>8.5343619999999998</v>
      </c>
      <c r="AS26">
        <v>9.7490009999999998</v>
      </c>
      <c r="AT26">
        <v>16.987591999999999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15.85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1952.5943759999996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475.4196</v>
      </c>
      <c r="L27">
        <v>225.14789999999999</v>
      </c>
      <c r="M27">
        <v>88.899600000000007</v>
      </c>
      <c r="N27">
        <v>56.006650999999998</v>
      </c>
      <c r="O27">
        <v>119.498093</v>
      </c>
      <c r="P27">
        <v>99.649687999999998</v>
      </c>
      <c r="Q27">
        <v>8.6966999999999999</v>
      </c>
      <c r="R27">
        <v>28.455313</v>
      </c>
      <c r="S27">
        <v>11.595599999999999</v>
      </c>
      <c r="T27">
        <v>0</v>
      </c>
      <c r="U27">
        <v>335.91003799999999</v>
      </c>
      <c r="V27">
        <v>13.775573</v>
      </c>
      <c r="W27">
        <v>27.055337000000002</v>
      </c>
      <c r="X27">
        <v>142.29820799999999</v>
      </c>
      <c r="Y27">
        <v>0</v>
      </c>
      <c r="Z27">
        <v>3.18879</v>
      </c>
      <c r="AA27">
        <v>0</v>
      </c>
      <c r="AB27">
        <v>9.0165450000000007</v>
      </c>
      <c r="AC27">
        <v>9.3516969999999997</v>
      </c>
      <c r="AD27">
        <v>8.8077279999999991</v>
      </c>
      <c r="AE27">
        <v>47.770544000000001</v>
      </c>
      <c r="AF27">
        <v>8.5749460000000006</v>
      </c>
      <c r="AG27">
        <v>38.803516000000002</v>
      </c>
      <c r="AH27">
        <v>54.905166000000001</v>
      </c>
      <c r="AI27">
        <v>0</v>
      </c>
      <c r="AJ27">
        <v>0</v>
      </c>
      <c r="AK27">
        <v>25.137810999999999</v>
      </c>
      <c r="AL27">
        <v>38.738000999999997</v>
      </c>
      <c r="AM27">
        <v>0</v>
      </c>
      <c r="AN27">
        <v>0.79486900000000005</v>
      </c>
      <c r="AO27">
        <v>15.625071</v>
      </c>
      <c r="AP27">
        <v>11.759388</v>
      </c>
      <c r="AQ27">
        <v>30.073188999999999</v>
      </c>
      <c r="AR27">
        <v>46.938988999999999</v>
      </c>
      <c r="AS27">
        <v>9.7490009999999998</v>
      </c>
      <c r="AT27">
        <v>16.987591999999999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15.85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2024.4811439999994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472.52069999999998</v>
      </c>
      <c r="L28">
        <v>225.14789999999999</v>
      </c>
      <c r="M28">
        <v>88.899600000000007</v>
      </c>
      <c r="N28">
        <v>56.006650999999998</v>
      </c>
      <c r="O28">
        <v>119.498093</v>
      </c>
      <c r="P28">
        <v>99.649687999999998</v>
      </c>
      <c r="Q28">
        <v>8.6966999999999999</v>
      </c>
      <c r="R28">
        <v>28.455313</v>
      </c>
      <c r="S28">
        <v>11.595599999999999</v>
      </c>
      <c r="T28">
        <v>0</v>
      </c>
      <c r="U28">
        <v>335.91003799999999</v>
      </c>
      <c r="V28">
        <v>13.777505</v>
      </c>
      <c r="W28">
        <v>27.055337000000002</v>
      </c>
      <c r="X28">
        <v>142.29820799999999</v>
      </c>
      <c r="Y28">
        <v>0</v>
      </c>
      <c r="Z28">
        <v>18.903147000000001</v>
      </c>
      <c r="AA28">
        <v>0</v>
      </c>
      <c r="AB28">
        <v>18.033090999999999</v>
      </c>
      <c r="AC28">
        <v>9.3516969999999997</v>
      </c>
      <c r="AD28">
        <v>8.8077279999999991</v>
      </c>
      <c r="AE28">
        <v>47.770544000000001</v>
      </c>
      <c r="AF28">
        <v>8.5749460000000006</v>
      </c>
      <c r="AG28">
        <v>38.803516000000002</v>
      </c>
      <c r="AH28">
        <v>82.357748999999998</v>
      </c>
      <c r="AI28">
        <v>0</v>
      </c>
      <c r="AJ28">
        <v>0</v>
      </c>
      <c r="AK28">
        <v>25.137810999999999</v>
      </c>
      <c r="AL28">
        <v>38.738000999999997</v>
      </c>
      <c r="AM28">
        <v>0</v>
      </c>
      <c r="AN28">
        <v>0.79486900000000005</v>
      </c>
      <c r="AO28">
        <v>15.625071</v>
      </c>
      <c r="AP28">
        <v>11.759388</v>
      </c>
      <c r="AQ28">
        <v>30.073188999999999</v>
      </c>
      <c r="AR28">
        <v>46.938988999999999</v>
      </c>
      <c r="AS28">
        <v>9.7490009999999998</v>
      </c>
      <c r="AT28">
        <v>16.987591999999999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16.809999999999999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2074.7276619999998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477.35219999999998</v>
      </c>
      <c r="L29">
        <v>225.14789999999999</v>
      </c>
      <c r="M29">
        <v>88.899600000000007</v>
      </c>
      <c r="N29">
        <v>56.006650999999998</v>
      </c>
      <c r="O29">
        <v>119.498093</v>
      </c>
      <c r="P29">
        <v>99.649687999999998</v>
      </c>
      <c r="Q29">
        <v>8.6966999999999999</v>
      </c>
      <c r="R29">
        <v>33.451084000000002</v>
      </c>
      <c r="S29">
        <v>11.595599999999999</v>
      </c>
      <c r="T29">
        <v>0</v>
      </c>
      <c r="U29">
        <v>335.91003799999999</v>
      </c>
      <c r="V29">
        <v>12.800576</v>
      </c>
      <c r="W29">
        <v>31.085968000000001</v>
      </c>
      <c r="X29">
        <v>142.29820799999999</v>
      </c>
      <c r="Y29">
        <v>0</v>
      </c>
      <c r="Z29">
        <v>18.903147000000001</v>
      </c>
      <c r="AA29">
        <v>13.511773</v>
      </c>
      <c r="AB29">
        <v>18.033090999999999</v>
      </c>
      <c r="AC29">
        <v>9.3516969999999997</v>
      </c>
      <c r="AD29">
        <v>8.8077279999999991</v>
      </c>
      <c r="AE29">
        <v>47.770544000000001</v>
      </c>
      <c r="AF29">
        <v>8.5749460000000006</v>
      </c>
      <c r="AG29">
        <v>38.803516000000002</v>
      </c>
      <c r="AH29">
        <v>105.23490200000001</v>
      </c>
      <c r="AI29">
        <v>0</v>
      </c>
      <c r="AJ29">
        <v>0</v>
      </c>
      <c r="AK29">
        <v>25.137810999999999</v>
      </c>
      <c r="AL29">
        <v>38.738000999999997</v>
      </c>
      <c r="AM29">
        <v>0</v>
      </c>
      <c r="AN29">
        <v>0.79486900000000005</v>
      </c>
      <c r="AO29">
        <v>15.625071</v>
      </c>
      <c r="AP29">
        <v>11.759388</v>
      </c>
      <c r="AQ29">
        <v>30.073188999999999</v>
      </c>
      <c r="AR29">
        <v>13.868338</v>
      </c>
      <c r="AS29">
        <v>9.7490009999999998</v>
      </c>
      <c r="AT29">
        <v>16.987591999999999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18.649999999999999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2092.7669099999998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497.64449999999999</v>
      </c>
      <c r="L30">
        <v>225.14789999999999</v>
      </c>
      <c r="M30">
        <v>88.899600000000007</v>
      </c>
      <c r="N30">
        <v>56.006650999999998</v>
      </c>
      <c r="O30">
        <v>119.498093</v>
      </c>
      <c r="P30">
        <v>99.649687999999998</v>
      </c>
      <c r="Q30">
        <v>8.6966999999999999</v>
      </c>
      <c r="R30">
        <v>33.451084000000002</v>
      </c>
      <c r="S30">
        <v>11.595599999999999</v>
      </c>
      <c r="T30">
        <v>0</v>
      </c>
      <c r="U30">
        <v>335.91003799999999</v>
      </c>
      <c r="V30">
        <v>12.800576</v>
      </c>
      <c r="W30">
        <v>31.085968000000001</v>
      </c>
      <c r="X30">
        <v>142.29820799999999</v>
      </c>
      <c r="Y30">
        <v>0</v>
      </c>
      <c r="Z30">
        <v>18.903147000000001</v>
      </c>
      <c r="AA30">
        <v>13.511773</v>
      </c>
      <c r="AB30">
        <v>18.033090999999999</v>
      </c>
      <c r="AC30">
        <v>9.3516969999999997</v>
      </c>
      <c r="AD30">
        <v>8.8077279999999991</v>
      </c>
      <c r="AE30">
        <v>47.770544000000001</v>
      </c>
      <c r="AF30">
        <v>8.5749460000000006</v>
      </c>
      <c r="AG30">
        <v>38.803516000000002</v>
      </c>
      <c r="AH30">
        <v>105.23490200000001</v>
      </c>
      <c r="AI30">
        <v>0</v>
      </c>
      <c r="AJ30">
        <v>0</v>
      </c>
      <c r="AK30">
        <v>25.137810999999999</v>
      </c>
      <c r="AL30">
        <v>38.738000999999997</v>
      </c>
      <c r="AM30">
        <v>0</v>
      </c>
      <c r="AN30">
        <v>0.79486900000000005</v>
      </c>
      <c r="AO30">
        <v>15.625071</v>
      </c>
      <c r="AP30">
        <v>11.759388</v>
      </c>
      <c r="AQ30">
        <v>30.073188999999999</v>
      </c>
      <c r="AR30">
        <v>12.801542</v>
      </c>
      <c r="AS30">
        <v>9.7490009999999998</v>
      </c>
      <c r="AT30">
        <v>16.987591999999999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21.45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2114.792414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502.476</v>
      </c>
      <c r="L31">
        <v>225.14789999999999</v>
      </c>
      <c r="M31">
        <v>88.899600000000007</v>
      </c>
      <c r="N31">
        <v>56.006650999999998</v>
      </c>
      <c r="O31">
        <v>119.498093</v>
      </c>
      <c r="P31">
        <v>99.649687999999998</v>
      </c>
      <c r="Q31">
        <v>8.6966999999999999</v>
      </c>
      <c r="R31">
        <v>33.451084000000002</v>
      </c>
      <c r="S31">
        <v>11.595599999999999</v>
      </c>
      <c r="T31">
        <v>0</v>
      </c>
      <c r="U31">
        <v>335.91003799999999</v>
      </c>
      <c r="V31">
        <v>12.800576</v>
      </c>
      <c r="W31">
        <v>31.085968000000001</v>
      </c>
      <c r="X31">
        <v>142.29820799999999</v>
      </c>
      <c r="Y31">
        <v>0</v>
      </c>
      <c r="Z31">
        <v>18.903147000000001</v>
      </c>
      <c r="AA31">
        <v>27.099883999999999</v>
      </c>
      <c r="AB31">
        <v>18.033090999999999</v>
      </c>
      <c r="AC31">
        <v>9.3516969999999997</v>
      </c>
      <c r="AD31">
        <v>8.8077279999999991</v>
      </c>
      <c r="AE31">
        <v>47.770544000000001</v>
      </c>
      <c r="AF31">
        <v>8.5749460000000006</v>
      </c>
      <c r="AG31">
        <v>38.803516000000002</v>
      </c>
      <c r="AH31">
        <v>105.23490200000001</v>
      </c>
      <c r="AI31">
        <v>0</v>
      </c>
      <c r="AJ31">
        <v>0</v>
      </c>
      <c r="AK31">
        <v>25.137810999999999</v>
      </c>
      <c r="AL31">
        <v>38.738000999999997</v>
      </c>
      <c r="AM31">
        <v>0</v>
      </c>
      <c r="AN31">
        <v>0.79486900000000005</v>
      </c>
      <c r="AO31">
        <v>15.625071</v>
      </c>
      <c r="AP31">
        <v>11.759388</v>
      </c>
      <c r="AQ31">
        <v>15.036593999999999</v>
      </c>
      <c r="AR31">
        <v>12.801542</v>
      </c>
      <c r="AS31">
        <v>9.7490009999999998</v>
      </c>
      <c r="AT31">
        <v>16.987591999999999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22.42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2119.1454300000005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482.18369999999999</v>
      </c>
      <c r="L32">
        <v>225.14789999999999</v>
      </c>
      <c r="M32">
        <v>88.899600000000007</v>
      </c>
      <c r="N32">
        <v>56.006650999999998</v>
      </c>
      <c r="O32">
        <v>119.498093</v>
      </c>
      <c r="P32">
        <v>99.649687999999998</v>
      </c>
      <c r="Q32">
        <v>8.6966999999999999</v>
      </c>
      <c r="R32">
        <v>33.451084000000002</v>
      </c>
      <c r="S32">
        <v>11.595599999999999</v>
      </c>
      <c r="T32">
        <v>0</v>
      </c>
      <c r="U32">
        <v>335.91003799999999</v>
      </c>
      <c r="V32">
        <v>12.800576</v>
      </c>
      <c r="W32">
        <v>31.085968000000001</v>
      </c>
      <c r="X32">
        <v>142.29820799999999</v>
      </c>
      <c r="Y32">
        <v>0</v>
      </c>
      <c r="Z32">
        <v>6.3010489999999999</v>
      </c>
      <c r="AA32">
        <v>27.099883999999999</v>
      </c>
      <c r="AB32">
        <v>18.033090999999999</v>
      </c>
      <c r="AC32">
        <v>9.3516969999999997</v>
      </c>
      <c r="AD32">
        <v>8.8077279999999991</v>
      </c>
      <c r="AE32">
        <v>47.770544000000001</v>
      </c>
      <c r="AF32">
        <v>8.5749460000000006</v>
      </c>
      <c r="AG32">
        <v>38.803516000000002</v>
      </c>
      <c r="AH32">
        <v>105.23490200000001</v>
      </c>
      <c r="AI32">
        <v>0</v>
      </c>
      <c r="AJ32">
        <v>0</v>
      </c>
      <c r="AK32">
        <v>25.137810999999999</v>
      </c>
      <c r="AL32">
        <v>38.738000999999997</v>
      </c>
      <c r="AM32">
        <v>0</v>
      </c>
      <c r="AN32">
        <v>0.79486900000000005</v>
      </c>
      <c r="AO32">
        <v>15.625071</v>
      </c>
      <c r="AP32">
        <v>11.759388</v>
      </c>
      <c r="AQ32">
        <v>0</v>
      </c>
      <c r="AR32">
        <v>12.801542</v>
      </c>
      <c r="AS32">
        <v>9.7490009999999998</v>
      </c>
      <c r="AT32">
        <v>16.987591999999999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26.19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2074.984438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454.161</v>
      </c>
      <c r="L33">
        <v>225.14789999999999</v>
      </c>
      <c r="M33">
        <v>88.899600000000007</v>
      </c>
      <c r="N33">
        <v>56.006650999999998</v>
      </c>
      <c r="O33">
        <v>119.498093</v>
      </c>
      <c r="P33">
        <v>99.649687999999998</v>
      </c>
      <c r="Q33">
        <v>8.6966999999999999</v>
      </c>
      <c r="R33">
        <v>33.451084000000002</v>
      </c>
      <c r="S33">
        <v>11.595599999999999</v>
      </c>
      <c r="T33">
        <v>0</v>
      </c>
      <c r="U33">
        <v>335.91003799999999</v>
      </c>
      <c r="V33">
        <v>12.800576</v>
      </c>
      <c r="W33">
        <v>31.085968000000001</v>
      </c>
      <c r="X33">
        <v>142.29820799999999</v>
      </c>
      <c r="Y33">
        <v>0</v>
      </c>
      <c r="Z33">
        <v>6.3010489999999999</v>
      </c>
      <c r="AA33">
        <v>27.099883999999999</v>
      </c>
      <c r="AB33">
        <v>18.033090999999999</v>
      </c>
      <c r="AC33">
        <v>9.3516969999999997</v>
      </c>
      <c r="AD33">
        <v>8.8077279999999991</v>
      </c>
      <c r="AE33">
        <v>47.770544000000001</v>
      </c>
      <c r="AF33">
        <v>8.5749460000000006</v>
      </c>
      <c r="AG33">
        <v>38.803516000000002</v>
      </c>
      <c r="AH33">
        <v>90.410506999999996</v>
      </c>
      <c r="AI33">
        <v>0</v>
      </c>
      <c r="AJ33">
        <v>0</v>
      </c>
      <c r="AK33">
        <v>25.137810999999999</v>
      </c>
      <c r="AL33">
        <v>38.738000999999997</v>
      </c>
      <c r="AM33">
        <v>0</v>
      </c>
      <c r="AN33">
        <v>0.79486900000000005</v>
      </c>
      <c r="AO33">
        <v>15.625071</v>
      </c>
      <c r="AP33">
        <v>11.759388</v>
      </c>
      <c r="AQ33">
        <v>0</v>
      </c>
      <c r="AR33">
        <v>14.935133</v>
      </c>
      <c r="AS33">
        <v>9.7490009999999998</v>
      </c>
      <c r="AT33">
        <v>16.987591999999999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23.48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2031.5609339999999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368.16030000000001</v>
      </c>
      <c r="L34">
        <v>225.14789999999999</v>
      </c>
      <c r="M34">
        <v>88.899600000000007</v>
      </c>
      <c r="N34">
        <v>56.006650999999998</v>
      </c>
      <c r="O34">
        <v>119.498093</v>
      </c>
      <c r="P34">
        <v>99.649687999999998</v>
      </c>
      <c r="Q34">
        <v>8.6966999999999999</v>
      </c>
      <c r="R34">
        <v>28.455313</v>
      </c>
      <c r="S34">
        <v>11.595599999999999</v>
      </c>
      <c r="T34">
        <v>0</v>
      </c>
      <c r="U34">
        <v>335.91003799999999</v>
      </c>
      <c r="V34">
        <v>8.6317550000000001</v>
      </c>
      <c r="W34">
        <v>22.224029999999999</v>
      </c>
      <c r="X34">
        <v>113.309208</v>
      </c>
      <c r="Y34">
        <v>0</v>
      </c>
      <c r="Z34">
        <v>6.3010489999999999</v>
      </c>
      <c r="AA34">
        <v>27.099883999999999</v>
      </c>
      <c r="AB34">
        <v>18.033090999999999</v>
      </c>
      <c r="AC34">
        <v>9.3516969999999997</v>
      </c>
      <c r="AD34">
        <v>8.8077279999999991</v>
      </c>
      <c r="AE34">
        <v>47.770544000000001</v>
      </c>
      <c r="AF34">
        <v>8.5749460000000006</v>
      </c>
      <c r="AG34">
        <v>38.803516000000002</v>
      </c>
      <c r="AH34">
        <v>82.357748999999998</v>
      </c>
      <c r="AI34">
        <v>0</v>
      </c>
      <c r="AJ34">
        <v>0</v>
      </c>
      <c r="AK34">
        <v>25.137810999999999</v>
      </c>
      <c r="AL34">
        <v>38.738000999999997</v>
      </c>
      <c r="AM34">
        <v>0</v>
      </c>
      <c r="AN34">
        <v>0.79486900000000005</v>
      </c>
      <c r="AO34">
        <v>15.625071</v>
      </c>
      <c r="AP34">
        <v>11.759388</v>
      </c>
      <c r="AQ34">
        <v>0</v>
      </c>
      <c r="AR34">
        <v>14.935133</v>
      </c>
      <c r="AS34">
        <v>9.7490009999999998</v>
      </c>
      <c r="AT34">
        <v>16.987591999999999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26.67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1893.6819459999997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329.50830000000002</v>
      </c>
      <c r="L35">
        <v>225.14789999999999</v>
      </c>
      <c r="M35">
        <v>88.899600000000007</v>
      </c>
      <c r="N35">
        <v>56.006650999999998</v>
      </c>
      <c r="O35">
        <v>119.498093</v>
      </c>
      <c r="P35">
        <v>99.649687999999998</v>
      </c>
      <c r="Q35">
        <v>8.6966999999999999</v>
      </c>
      <c r="R35">
        <v>28.455313</v>
      </c>
      <c r="S35">
        <v>11.595599999999999</v>
      </c>
      <c r="T35">
        <v>0</v>
      </c>
      <c r="U35">
        <v>335.91003799999999</v>
      </c>
      <c r="V35">
        <v>8.1102530000000002</v>
      </c>
      <c r="W35">
        <v>22.224029999999999</v>
      </c>
      <c r="X35">
        <v>94.495249999999999</v>
      </c>
      <c r="Y35">
        <v>0</v>
      </c>
      <c r="Z35">
        <v>6.3010489999999999</v>
      </c>
      <c r="AA35">
        <v>13.511773</v>
      </c>
      <c r="AB35">
        <v>18.033090999999999</v>
      </c>
      <c r="AC35">
        <v>0</v>
      </c>
      <c r="AD35">
        <v>8.8077279999999991</v>
      </c>
      <c r="AE35">
        <v>47.770544000000001</v>
      </c>
      <c r="AF35">
        <v>8.5749460000000006</v>
      </c>
      <c r="AG35">
        <v>38.803516000000002</v>
      </c>
      <c r="AH35">
        <v>59.480595999999998</v>
      </c>
      <c r="AI35">
        <v>3.07525</v>
      </c>
      <c r="AJ35">
        <v>0</v>
      </c>
      <c r="AK35">
        <v>25.137810999999999</v>
      </c>
      <c r="AL35">
        <v>38.738000999999997</v>
      </c>
      <c r="AM35">
        <v>0</v>
      </c>
      <c r="AN35">
        <v>0.79486900000000005</v>
      </c>
      <c r="AO35">
        <v>15.625071</v>
      </c>
      <c r="AP35">
        <v>11.759388</v>
      </c>
      <c r="AQ35">
        <v>0</v>
      </c>
      <c r="AR35">
        <v>14.935133</v>
      </c>
      <c r="AS35">
        <v>9.7490009999999998</v>
      </c>
      <c r="AT35">
        <v>16.987591999999999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28.41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1794.6927749999998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329.50830000000002</v>
      </c>
      <c r="L36">
        <v>225.14789999999999</v>
      </c>
      <c r="M36">
        <v>88.899600000000007</v>
      </c>
      <c r="N36">
        <v>56.006650999999998</v>
      </c>
      <c r="O36">
        <v>119.498093</v>
      </c>
      <c r="P36">
        <v>99.649687999999998</v>
      </c>
      <c r="Q36">
        <v>8.6966999999999999</v>
      </c>
      <c r="R36">
        <v>28.455313</v>
      </c>
      <c r="S36">
        <v>11.595599999999999</v>
      </c>
      <c r="T36">
        <v>0</v>
      </c>
      <c r="U36">
        <v>335.91003799999999</v>
      </c>
      <c r="V36">
        <v>8.1102530000000002</v>
      </c>
      <c r="W36">
        <v>22.224029999999999</v>
      </c>
      <c r="X36">
        <v>94.495249999999999</v>
      </c>
      <c r="Y36">
        <v>0</v>
      </c>
      <c r="Z36">
        <v>6.3010489999999999</v>
      </c>
      <c r="AA36">
        <v>0</v>
      </c>
      <c r="AB36">
        <v>18.033090999999999</v>
      </c>
      <c r="AC36">
        <v>0</v>
      </c>
      <c r="AD36">
        <v>8.8077279999999991</v>
      </c>
      <c r="AE36">
        <v>47.770544000000001</v>
      </c>
      <c r="AF36">
        <v>8.5749460000000006</v>
      </c>
      <c r="AG36">
        <v>38.803516000000002</v>
      </c>
      <c r="AH36">
        <v>43.924132999999998</v>
      </c>
      <c r="AI36">
        <v>11.070899000000001</v>
      </c>
      <c r="AJ36">
        <v>0</v>
      </c>
      <c r="AK36">
        <v>25.137810999999999</v>
      </c>
      <c r="AL36">
        <v>38.738000999999997</v>
      </c>
      <c r="AM36">
        <v>0</v>
      </c>
      <c r="AN36">
        <v>0.79486900000000005</v>
      </c>
      <c r="AO36">
        <v>15.625071</v>
      </c>
      <c r="AP36">
        <v>11.759388</v>
      </c>
      <c r="AQ36">
        <v>0</v>
      </c>
      <c r="AR36">
        <v>12.801542</v>
      </c>
      <c r="AS36">
        <v>11.698801</v>
      </c>
      <c r="AT36">
        <v>16.987591999999999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29.67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1774.6963969999997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329.50830000000002</v>
      </c>
      <c r="L37">
        <v>225.14789999999999</v>
      </c>
      <c r="M37">
        <v>88.899600000000007</v>
      </c>
      <c r="N37">
        <v>56.006650999999998</v>
      </c>
      <c r="O37">
        <v>119.498093</v>
      </c>
      <c r="P37">
        <v>99.649687999999998</v>
      </c>
      <c r="Q37">
        <v>8.6966999999999999</v>
      </c>
      <c r="R37">
        <v>28.455313</v>
      </c>
      <c r="S37">
        <v>11.595599999999999</v>
      </c>
      <c r="T37">
        <v>0</v>
      </c>
      <c r="U37">
        <v>335.91003799999999</v>
      </c>
      <c r="V37">
        <v>8.1102530000000002</v>
      </c>
      <c r="W37">
        <v>22.224029999999999</v>
      </c>
      <c r="X37">
        <v>94.495249999999999</v>
      </c>
      <c r="Y37">
        <v>0</v>
      </c>
      <c r="Z37">
        <v>6.3010489999999999</v>
      </c>
      <c r="AA37">
        <v>0</v>
      </c>
      <c r="AB37">
        <v>9.0165450000000007</v>
      </c>
      <c r="AC37">
        <v>0</v>
      </c>
      <c r="AD37">
        <v>8.8077279999999991</v>
      </c>
      <c r="AE37">
        <v>47.770544000000001</v>
      </c>
      <c r="AF37">
        <v>8.5749460000000006</v>
      </c>
      <c r="AG37">
        <v>38.803516000000002</v>
      </c>
      <c r="AH37">
        <v>43.924132999999998</v>
      </c>
      <c r="AI37">
        <v>47.398209000000001</v>
      </c>
      <c r="AJ37">
        <v>0</v>
      </c>
      <c r="AK37">
        <v>25.137810999999999</v>
      </c>
      <c r="AL37">
        <v>38.738000999999997</v>
      </c>
      <c r="AM37">
        <v>0</v>
      </c>
      <c r="AN37">
        <v>0.79486900000000005</v>
      </c>
      <c r="AO37">
        <v>15.625071</v>
      </c>
      <c r="AP37">
        <v>11.759388</v>
      </c>
      <c r="AQ37">
        <v>0</v>
      </c>
      <c r="AR37">
        <v>12.801542</v>
      </c>
      <c r="AS37">
        <v>30.82244</v>
      </c>
      <c r="AT37">
        <v>16.987591999999999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30.63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1822.0907999999995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329.50830000000002</v>
      </c>
      <c r="L38">
        <v>225.14789999999999</v>
      </c>
      <c r="M38">
        <v>88.899600000000007</v>
      </c>
      <c r="N38">
        <v>56.006650999999998</v>
      </c>
      <c r="O38">
        <v>119.498093</v>
      </c>
      <c r="P38">
        <v>99.649687999999998</v>
      </c>
      <c r="Q38">
        <v>8.6966999999999999</v>
      </c>
      <c r="R38">
        <v>28.455313</v>
      </c>
      <c r="S38">
        <v>11.595599999999999</v>
      </c>
      <c r="T38">
        <v>0</v>
      </c>
      <c r="U38">
        <v>335.91003799999999</v>
      </c>
      <c r="V38">
        <v>8.1102530000000002</v>
      </c>
      <c r="W38">
        <v>22.224029999999999</v>
      </c>
      <c r="X38">
        <v>94.495249999999999</v>
      </c>
      <c r="Y38">
        <v>0</v>
      </c>
      <c r="Z38">
        <v>6.3010489999999999</v>
      </c>
      <c r="AA38">
        <v>0</v>
      </c>
      <c r="AB38">
        <v>9.0165450000000007</v>
      </c>
      <c r="AC38">
        <v>0</v>
      </c>
      <c r="AD38">
        <v>8.8077279999999991</v>
      </c>
      <c r="AE38">
        <v>47.770544000000001</v>
      </c>
      <c r="AF38">
        <v>8.5749460000000006</v>
      </c>
      <c r="AG38">
        <v>38.803516000000002</v>
      </c>
      <c r="AH38">
        <v>43.924132999999998</v>
      </c>
      <c r="AI38">
        <v>47.398209000000001</v>
      </c>
      <c r="AJ38">
        <v>0</v>
      </c>
      <c r="AK38">
        <v>25.137810999999999</v>
      </c>
      <c r="AL38">
        <v>38.738000999999997</v>
      </c>
      <c r="AM38">
        <v>0</v>
      </c>
      <c r="AN38">
        <v>0.79486900000000005</v>
      </c>
      <c r="AO38">
        <v>15.625071</v>
      </c>
      <c r="AP38">
        <v>11.759388</v>
      </c>
      <c r="AQ38">
        <v>0</v>
      </c>
      <c r="AR38">
        <v>46.938988999999999</v>
      </c>
      <c r="AS38">
        <v>30.82244</v>
      </c>
      <c r="AT38">
        <v>16.987591999999999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31.6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1857.1982469999994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329.50830000000002</v>
      </c>
      <c r="L39">
        <v>225.14789999999999</v>
      </c>
      <c r="M39">
        <v>88.899600000000007</v>
      </c>
      <c r="N39">
        <v>56.006650999999998</v>
      </c>
      <c r="O39">
        <v>119.498093</v>
      </c>
      <c r="P39">
        <v>99.649687999999998</v>
      </c>
      <c r="Q39">
        <v>8.6966999999999999</v>
      </c>
      <c r="R39">
        <v>19.053816000000001</v>
      </c>
      <c r="S39">
        <v>11.595599999999999</v>
      </c>
      <c r="T39">
        <v>0</v>
      </c>
      <c r="U39">
        <v>335.91003799999999</v>
      </c>
      <c r="V39">
        <v>8.1102530000000002</v>
      </c>
      <c r="W39">
        <v>22.224029999999999</v>
      </c>
      <c r="X39">
        <v>94.495249999999999</v>
      </c>
      <c r="Y39">
        <v>0</v>
      </c>
      <c r="Z39">
        <v>6.3010489999999999</v>
      </c>
      <c r="AA39">
        <v>0</v>
      </c>
      <c r="AB39">
        <v>9.0165450000000007</v>
      </c>
      <c r="AC39">
        <v>0</v>
      </c>
      <c r="AD39">
        <v>8.8077279999999991</v>
      </c>
      <c r="AE39">
        <v>47.770544000000001</v>
      </c>
      <c r="AF39">
        <v>8.5749460000000006</v>
      </c>
      <c r="AG39">
        <v>38.803516000000002</v>
      </c>
      <c r="AH39">
        <v>43.924132999999998</v>
      </c>
      <c r="AI39">
        <v>47.398209000000001</v>
      </c>
      <c r="AJ39">
        <v>0</v>
      </c>
      <c r="AK39">
        <v>25.137810999999999</v>
      </c>
      <c r="AL39">
        <v>38.738000999999997</v>
      </c>
      <c r="AM39">
        <v>0</v>
      </c>
      <c r="AN39">
        <v>0.79486900000000005</v>
      </c>
      <c r="AO39">
        <v>15.625071</v>
      </c>
      <c r="AP39">
        <v>11.759388</v>
      </c>
      <c r="AQ39">
        <v>0</v>
      </c>
      <c r="AR39">
        <v>46.938988999999999</v>
      </c>
      <c r="AS39">
        <v>30.82244</v>
      </c>
      <c r="AT39">
        <v>16.987591999999999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19.91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1836.1067499999997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329.50830000000002</v>
      </c>
      <c r="L40">
        <v>225.14789999999999</v>
      </c>
      <c r="M40">
        <v>88.899600000000007</v>
      </c>
      <c r="N40">
        <v>56.006650999999998</v>
      </c>
      <c r="O40">
        <v>119.498093</v>
      </c>
      <c r="P40">
        <v>99.649687999999998</v>
      </c>
      <c r="Q40">
        <v>8.6966999999999999</v>
      </c>
      <c r="R40">
        <v>18.195429000000001</v>
      </c>
      <c r="S40">
        <v>11.595599999999999</v>
      </c>
      <c r="T40">
        <v>0</v>
      </c>
      <c r="U40">
        <v>335.91003799999999</v>
      </c>
      <c r="V40">
        <v>8.1102530000000002</v>
      </c>
      <c r="W40">
        <v>22.224029999999999</v>
      </c>
      <c r="X40">
        <v>113.309208</v>
      </c>
      <c r="Y40">
        <v>0</v>
      </c>
      <c r="Z40">
        <v>6.3010489999999999</v>
      </c>
      <c r="AA40">
        <v>0</v>
      </c>
      <c r="AB40">
        <v>9.0165450000000007</v>
      </c>
      <c r="AC40">
        <v>0</v>
      </c>
      <c r="AD40">
        <v>8.8077279999999991</v>
      </c>
      <c r="AE40">
        <v>47.770544000000001</v>
      </c>
      <c r="AF40">
        <v>8.5749460000000006</v>
      </c>
      <c r="AG40">
        <v>38.803516000000002</v>
      </c>
      <c r="AH40">
        <v>43.924132999999998</v>
      </c>
      <c r="AI40">
        <v>47.398209000000001</v>
      </c>
      <c r="AJ40">
        <v>0</v>
      </c>
      <c r="AK40">
        <v>25.137810999999999</v>
      </c>
      <c r="AL40">
        <v>38.738000999999997</v>
      </c>
      <c r="AM40">
        <v>0</v>
      </c>
      <c r="AN40">
        <v>0.79486900000000005</v>
      </c>
      <c r="AO40">
        <v>15.625071</v>
      </c>
      <c r="AP40">
        <v>11.759388</v>
      </c>
      <c r="AQ40">
        <v>0</v>
      </c>
      <c r="AR40">
        <v>13.868338</v>
      </c>
      <c r="AS40">
        <v>30.82244</v>
      </c>
      <c r="AT40">
        <v>16.987591999999999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13.82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1814.9016699999993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329.50830000000002</v>
      </c>
      <c r="L41">
        <v>225.14789999999999</v>
      </c>
      <c r="M41">
        <v>88.899600000000007</v>
      </c>
      <c r="N41">
        <v>56.006650999999998</v>
      </c>
      <c r="O41">
        <v>119.498093</v>
      </c>
      <c r="P41">
        <v>99.649687999999998</v>
      </c>
      <c r="Q41">
        <v>8.6966999999999999</v>
      </c>
      <c r="R41">
        <v>18.195429000000001</v>
      </c>
      <c r="S41">
        <v>11.595599999999999</v>
      </c>
      <c r="T41">
        <v>0</v>
      </c>
      <c r="U41">
        <v>335.91003799999999</v>
      </c>
      <c r="V41">
        <v>8.1102530000000002</v>
      </c>
      <c r="W41">
        <v>22.224029999999999</v>
      </c>
      <c r="X41">
        <v>113.309208</v>
      </c>
      <c r="Y41">
        <v>0</v>
      </c>
      <c r="Z41">
        <v>6.3010489999999999</v>
      </c>
      <c r="AA41">
        <v>0</v>
      </c>
      <c r="AB41">
        <v>9.0165450000000007</v>
      </c>
      <c r="AC41">
        <v>0</v>
      </c>
      <c r="AD41">
        <v>8.8077279999999991</v>
      </c>
      <c r="AE41">
        <v>47.770544000000001</v>
      </c>
      <c r="AF41">
        <v>8.5749460000000006</v>
      </c>
      <c r="AG41">
        <v>38.803516000000002</v>
      </c>
      <c r="AH41">
        <v>43.924132999999998</v>
      </c>
      <c r="AI41">
        <v>47.398209000000001</v>
      </c>
      <c r="AJ41">
        <v>0</v>
      </c>
      <c r="AK41">
        <v>25.137810999999999</v>
      </c>
      <c r="AL41">
        <v>38.738000999999997</v>
      </c>
      <c r="AM41">
        <v>0</v>
      </c>
      <c r="AN41">
        <v>0.79486900000000005</v>
      </c>
      <c r="AO41">
        <v>15.625071</v>
      </c>
      <c r="AP41">
        <v>11.759388</v>
      </c>
      <c r="AQ41">
        <v>0</v>
      </c>
      <c r="AR41">
        <v>12.801542</v>
      </c>
      <c r="AS41">
        <v>30.82244</v>
      </c>
      <c r="AT41">
        <v>16.987591999999999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16.62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1816.6348739999992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329.50830000000002</v>
      </c>
      <c r="L42">
        <v>225.14789999999999</v>
      </c>
      <c r="M42">
        <v>88.899600000000007</v>
      </c>
      <c r="N42">
        <v>56.006650999999998</v>
      </c>
      <c r="O42">
        <v>119.498093</v>
      </c>
      <c r="P42">
        <v>99.649687999999998</v>
      </c>
      <c r="Q42">
        <v>8.6966999999999999</v>
      </c>
      <c r="R42">
        <v>18.195429000000001</v>
      </c>
      <c r="S42">
        <v>11.595599999999999</v>
      </c>
      <c r="T42">
        <v>0</v>
      </c>
      <c r="U42">
        <v>335.91003799999999</v>
      </c>
      <c r="V42">
        <v>8.1102530000000002</v>
      </c>
      <c r="W42">
        <v>22.224029999999999</v>
      </c>
      <c r="X42">
        <v>113.309208</v>
      </c>
      <c r="Y42">
        <v>0</v>
      </c>
      <c r="Z42">
        <v>6.3010489999999999</v>
      </c>
      <c r="AA42">
        <v>0</v>
      </c>
      <c r="AB42">
        <v>9.0165450000000007</v>
      </c>
      <c r="AC42">
        <v>0</v>
      </c>
      <c r="AD42">
        <v>8.8077279999999991</v>
      </c>
      <c r="AE42">
        <v>47.770544000000001</v>
      </c>
      <c r="AF42">
        <v>8.5749460000000006</v>
      </c>
      <c r="AG42">
        <v>38.803516000000002</v>
      </c>
      <c r="AH42">
        <v>43.924132999999998</v>
      </c>
      <c r="AI42">
        <v>31.598806</v>
      </c>
      <c r="AJ42">
        <v>0</v>
      </c>
      <c r="AK42">
        <v>25.137810999999999</v>
      </c>
      <c r="AL42">
        <v>38.738000999999997</v>
      </c>
      <c r="AM42">
        <v>0</v>
      </c>
      <c r="AN42">
        <v>0.79486900000000005</v>
      </c>
      <c r="AO42">
        <v>15.625071</v>
      </c>
      <c r="AP42">
        <v>11.759388</v>
      </c>
      <c r="AQ42">
        <v>0</v>
      </c>
      <c r="AR42">
        <v>12.801542</v>
      </c>
      <c r="AS42">
        <v>30.82244</v>
      </c>
      <c r="AT42">
        <v>16.987591999999999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17.59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1801.8054709999992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329.50830000000002</v>
      </c>
      <c r="L43">
        <v>225.14789999999999</v>
      </c>
      <c r="M43">
        <v>88.899600000000007</v>
      </c>
      <c r="N43">
        <v>56.006650999999998</v>
      </c>
      <c r="O43">
        <v>119.498093</v>
      </c>
      <c r="P43">
        <v>99.649687999999998</v>
      </c>
      <c r="Q43">
        <v>8.6966999999999999</v>
      </c>
      <c r="R43">
        <v>18.195429000000001</v>
      </c>
      <c r="S43">
        <v>11.595599999999999</v>
      </c>
      <c r="T43">
        <v>0</v>
      </c>
      <c r="U43">
        <v>335.91003799999999</v>
      </c>
      <c r="V43">
        <v>8.1102530000000002</v>
      </c>
      <c r="W43">
        <v>22.224029999999999</v>
      </c>
      <c r="X43">
        <v>113.309208</v>
      </c>
      <c r="Y43">
        <v>0</v>
      </c>
      <c r="Z43">
        <v>6.3010489999999999</v>
      </c>
      <c r="AA43">
        <v>0</v>
      </c>
      <c r="AB43">
        <v>9.0165450000000007</v>
      </c>
      <c r="AC43">
        <v>0</v>
      </c>
      <c r="AD43">
        <v>8.8077279999999991</v>
      </c>
      <c r="AE43">
        <v>47.770544000000001</v>
      </c>
      <c r="AF43">
        <v>8.5749460000000006</v>
      </c>
      <c r="AG43">
        <v>38.803516000000002</v>
      </c>
      <c r="AH43">
        <v>43.924132999999998</v>
      </c>
      <c r="AI43">
        <v>4.9203999999999999</v>
      </c>
      <c r="AJ43">
        <v>0</v>
      </c>
      <c r="AK43">
        <v>25.137810999999999</v>
      </c>
      <c r="AL43">
        <v>23.579653</v>
      </c>
      <c r="AM43">
        <v>0</v>
      </c>
      <c r="AN43">
        <v>0.79486900000000005</v>
      </c>
      <c r="AO43">
        <v>14.204610000000001</v>
      </c>
      <c r="AP43">
        <v>11.759388</v>
      </c>
      <c r="AQ43">
        <v>0</v>
      </c>
      <c r="AR43">
        <v>12.801542</v>
      </c>
      <c r="AS43">
        <v>11.698801</v>
      </c>
      <c r="AT43">
        <v>16.987591999999999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20.39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1742.2246169999996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329.50830000000002</v>
      </c>
      <c r="L44">
        <v>225.14789999999999</v>
      </c>
      <c r="M44">
        <v>88.899600000000007</v>
      </c>
      <c r="N44">
        <v>56.006650999999998</v>
      </c>
      <c r="O44">
        <v>119.498093</v>
      </c>
      <c r="P44">
        <v>99.649687999999998</v>
      </c>
      <c r="Q44">
        <v>8.6966999999999999</v>
      </c>
      <c r="R44">
        <v>18.195429000000001</v>
      </c>
      <c r="S44">
        <v>11.595599999999999</v>
      </c>
      <c r="T44">
        <v>0</v>
      </c>
      <c r="U44">
        <v>335.91003799999999</v>
      </c>
      <c r="V44">
        <v>8.1102530000000002</v>
      </c>
      <c r="W44">
        <v>22.224029999999999</v>
      </c>
      <c r="X44">
        <v>94.495249999999999</v>
      </c>
      <c r="Y44">
        <v>0</v>
      </c>
      <c r="Z44">
        <v>6.3010489999999999</v>
      </c>
      <c r="AA44">
        <v>0</v>
      </c>
      <c r="AB44">
        <v>9.0165450000000007</v>
      </c>
      <c r="AC44">
        <v>0</v>
      </c>
      <c r="AD44">
        <v>8.8077279999999991</v>
      </c>
      <c r="AE44">
        <v>47.770544000000001</v>
      </c>
      <c r="AF44">
        <v>8.5749460000000006</v>
      </c>
      <c r="AG44">
        <v>38.803516000000002</v>
      </c>
      <c r="AH44">
        <v>43.924132999999998</v>
      </c>
      <c r="AI44">
        <v>3.07525</v>
      </c>
      <c r="AJ44">
        <v>0</v>
      </c>
      <c r="AK44">
        <v>25.137810999999999</v>
      </c>
      <c r="AL44">
        <v>23.579653</v>
      </c>
      <c r="AM44">
        <v>0</v>
      </c>
      <c r="AN44">
        <v>0.79486900000000005</v>
      </c>
      <c r="AO44">
        <v>14.204610000000001</v>
      </c>
      <c r="AP44">
        <v>11.759388</v>
      </c>
      <c r="AQ44">
        <v>0</v>
      </c>
      <c r="AR44">
        <v>12.801542</v>
      </c>
      <c r="AS44">
        <v>10.398934000000001</v>
      </c>
      <c r="AT44">
        <v>16.987591999999999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22.22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1722.0956419999998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329.50830000000002</v>
      </c>
      <c r="L45">
        <v>225.14789999999999</v>
      </c>
      <c r="M45">
        <v>88.899600000000007</v>
      </c>
      <c r="N45">
        <v>56.006650999999998</v>
      </c>
      <c r="O45">
        <v>119.498093</v>
      </c>
      <c r="P45">
        <v>99.649687999999998</v>
      </c>
      <c r="Q45">
        <v>8.6966999999999999</v>
      </c>
      <c r="R45">
        <v>18.195429000000001</v>
      </c>
      <c r="S45">
        <v>11.595599999999999</v>
      </c>
      <c r="T45">
        <v>0</v>
      </c>
      <c r="U45">
        <v>335.91003799999999</v>
      </c>
      <c r="V45">
        <v>8.1102530000000002</v>
      </c>
      <c r="W45">
        <v>22.224029999999999</v>
      </c>
      <c r="X45">
        <v>94.495249999999999</v>
      </c>
      <c r="Y45">
        <v>0</v>
      </c>
      <c r="Z45">
        <v>6.3010489999999999</v>
      </c>
      <c r="AA45">
        <v>0</v>
      </c>
      <c r="AB45">
        <v>9.0165450000000007</v>
      </c>
      <c r="AC45">
        <v>0</v>
      </c>
      <c r="AD45">
        <v>8.8077279999999991</v>
      </c>
      <c r="AE45">
        <v>47.770544000000001</v>
      </c>
      <c r="AF45">
        <v>8.5749460000000006</v>
      </c>
      <c r="AG45">
        <v>38.803516000000002</v>
      </c>
      <c r="AH45">
        <v>43.924132999999998</v>
      </c>
      <c r="AI45">
        <v>0</v>
      </c>
      <c r="AJ45">
        <v>0</v>
      </c>
      <c r="AK45">
        <v>25.137810999999999</v>
      </c>
      <c r="AL45">
        <v>23.579653</v>
      </c>
      <c r="AM45">
        <v>0</v>
      </c>
      <c r="AN45">
        <v>0.79486900000000005</v>
      </c>
      <c r="AO45">
        <v>14.204610000000001</v>
      </c>
      <c r="AP45">
        <v>11.759388</v>
      </c>
      <c r="AQ45">
        <v>0</v>
      </c>
      <c r="AR45">
        <v>12.801542</v>
      </c>
      <c r="AS45">
        <v>10.398934000000001</v>
      </c>
      <c r="AT45">
        <v>16.987591999999999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24.06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1720.8603919999996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329.50830000000002</v>
      </c>
      <c r="L46">
        <v>225.14789999999999</v>
      </c>
      <c r="M46">
        <v>88.899600000000007</v>
      </c>
      <c r="N46">
        <v>56.006650999999998</v>
      </c>
      <c r="O46">
        <v>119.498093</v>
      </c>
      <c r="P46">
        <v>99.649687999999998</v>
      </c>
      <c r="Q46">
        <v>8.6966999999999999</v>
      </c>
      <c r="R46">
        <v>18.195429000000001</v>
      </c>
      <c r="S46">
        <v>11.595599999999999</v>
      </c>
      <c r="T46">
        <v>0</v>
      </c>
      <c r="U46">
        <v>335.91003799999999</v>
      </c>
      <c r="V46">
        <v>8.1102530000000002</v>
      </c>
      <c r="W46">
        <v>22.224029999999999</v>
      </c>
      <c r="X46">
        <v>94.495249999999999</v>
      </c>
      <c r="Y46">
        <v>0</v>
      </c>
      <c r="Z46">
        <v>0</v>
      </c>
      <c r="AA46">
        <v>0</v>
      </c>
      <c r="AB46">
        <v>9.0165450000000007</v>
      </c>
      <c r="AC46">
        <v>0</v>
      </c>
      <c r="AD46">
        <v>8.8077279999999991</v>
      </c>
      <c r="AE46">
        <v>47.770544000000001</v>
      </c>
      <c r="AF46">
        <v>8.5749460000000006</v>
      </c>
      <c r="AG46">
        <v>38.803516000000002</v>
      </c>
      <c r="AH46">
        <v>43.924132999999998</v>
      </c>
      <c r="AI46">
        <v>0</v>
      </c>
      <c r="AJ46">
        <v>0</v>
      </c>
      <c r="AK46">
        <v>25.137810999999999</v>
      </c>
      <c r="AL46">
        <v>23.579653</v>
      </c>
      <c r="AM46">
        <v>0</v>
      </c>
      <c r="AN46">
        <v>0.79486900000000005</v>
      </c>
      <c r="AO46">
        <v>14.204610000000001</v>
      </c>
      <c r="AP46">
        <v>11.759388</v>
      </c>
      <c r="AQ46">
        <v>0</v>
      </c>
      <c r="AR46">
        <v>14.935133</v>
      </c>
      <c r="AS46">
        <v>10.398934000000001</v>
      </c>
      <c r="AT46">
        <v>16.987591999999999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26.86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1719.4929339999997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338.20499999999998</v>
      </c>
      <c r="L47">
        <v>225.14789999999999</v>
      </c>
      <c r="M47">
        <v>88.899600000000007</v>
      </c>
      <c r="N47">
        <v>56.006650999999998</v>
      </c>
      <c r="O47">
        <v>119.498093</v>
      </c>
      <c r="P47">
        <v>99.649687999999998</v>
      </c>
      <c r="Q47">
        <v>8.6966999999999999</v>
      </c>
      <c r="R47">
        <v>18.195429000000001</v>
      </c>
      <c r="S47">
        <v>11.595599999999999</v>
      </c>
      <c r="T47">
        <v>0</v>
      </c>
      <c r="U47">
        <v>335.91003799999999</v>
      </c>
      <c r="V47">
        <v>1.9326000000000001</v>
      </c>
      <c r="W47">
        <v>22.224029999999999</v>
      </c>
      <c r="X47">
        <v>94.495249999999999</v>
      </c>
      <c r="Y47">
        <v>0</v>
      </c>
      <c r="Z47">
        <v>0</v>
      </c>
      <c r="AA47">
        <v>0</v>
      </c>
      <c r="AB47">
        <v>9.0165450000000007</v>
      </c>
      <c r="AC47">
        <v>0</v>
      </c>
      <c r="AD47">
        <v>8.8077279999999991</v>
      </c>
      <c r="AE47">
        <v>47.770544000000001</v>
      </c>
      <c r="AF47">
        <v>8.5749460000000006</v>
      </c>
      <c r="AG47">
        <v>38.803516000000002</v>
      </c>
      <c r="AH47">
        <v>43.924132999999998</v>
      </c>
      <c r="AI47">
        <v>0</v>
      </c>
      <c r="AJ47">
        <v>0</v>
      </c>
      <c r="AK47">
        <v>25.137810999999999</v>
      </c>
      <c r="AL47">
        <v>23.579653</v>
      </c>
      <c r="AM47">
        <v>0</v>
      </c>
      <c r="AN47">
        <v>0.79486900000000005</v>
      </c>
      <c r="AO47">
        <v>18.465993000000001</v>
      </c>
      <c r="AP47">
        <v>11.759388</v>
      </c>
      <c r="AQ47">
        <v>0</v>
      </c>
      <c r="AR47">
        <v>14.935133</v>
      </c>
      <c r="AS47">
        <v>10.398934000000001</v>
      </c>
      <c r="AT47">
        <v>16.987591999999999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27.83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1727.2433639999997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338.20499999999998</v>
      </c>
      <c r="L48">
        <v>225.14789999999999</v>
      </c>
      <c r="M48">
        <v>88.899600000000007</v>
      </c>
      <c r="N48">
        <v>56.006650999999998</v>
      </c>
      <c r="O48">
        <v>119.498093</v>
      </c>
      <c r="P48">
        <v>99.649687999999998</v>
      </c>
      <c r="Q48">
        <v>8.6966999999999999</v>
      </c>
      <c r="R48">
        <v>18.195429000000001</v>
      </c>
      <c r="S48">
        <v>11.595599999999999</v>
      </c>
      <c r="T48">
        <v>0</v>
      </c>
      <c r="U48">
        <v>335.91003799999999</v>
      </c>
      <c r="V48">
        <v>1.9326000000000001</v>
      </c>
      <c r="W48">
        <v>22.224029999999999</v>
      </c>
      <c r="X48">
        <v>94.495249999999999</v>
      </c>
      <c r="Y48">
        <v>0</v>
      </c>
      <c r="Z48">
        <v>0</v>
      </c>
      <c r="AA48">
        <v>0</v>
      </c>
      <c r="AB48">
        <v>9.0165450000000007</v>
      </c>
      <c r="AC48">
        <v>0</v>
      </c>
      <c r="AD48">
        <v>8.8077279999999991</v>
      </c>
      <c r="AE48">
        <v>47.770544000000001</v>
      </c>
      <c r="AF48">
        <v>8.5749460000000006</v>
      </c>
      <c r="AG48">
        <v>38.803516000000002</v>
      </c>
      <c r="AH48">
        <v>43.924132999999998</v>
      </c>
      <c r="AI48">
        <v>0</v>
      </c>
      <c r="AJ48">
        <v>0</v>
      </c>
      <c r="AK48">
        <v>25.137810999999999</v>
      </c>
      <c r="AL48">
        <v>23.579653</v>
      </c>
      <c r="AM48">
        <v>0</v>
      </c>
      <c r="AN48">
        <v>0.79486900000000005</v>
      </c>
      <c r="AO48">
        <v>18.465993000000001</v>
      </c>
      <c r="AP48">
        <v>11.759388</v>
      </c>
      <c r="AQ48">
        <v>0</v>
      </c>
      <c r="AR48">
        <v>14.935133</v>
      </c>
      <c r="AS48">
        <v>10.398934000000001</v>
      </c>
      <c r="AT48">
        <v>16.987591999999999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30.63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1730.0433639999999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338.20499999999998</v>
      </c>
      <c r="L49">
        <v>225.14789999999999</v>
      </c>
      <c r="M49">
        <v>88.899600000000007</v>
      </c>
      <c r="N49">
        <v>56.006650999999998</v>
      </c>
      <c r="O49">
        <v>119.498093</v>
      </c>
      <c r="P49">
        <v>99.649687999999998</v>
      </c>
      <c r="Q49">
        <v>8.6966999999999999</v>
      </c>
      <c r="R49">
        <v>18.195429000000001</v>
      </c>
      <c r="S49">
        <v>11.595599999999999</v>
      </c>
      <c r="T49">
        <v>0</v>
      </c>
      <c r="U49">
        <v>335.91003799999999</v>
      </c>
      <c r="V49">
        <v>1.9326000000000001</v>
      </c>
      <c r="W49">
        <v>22.224029999999999</v>
      </c>
      <c r="X49">
        <v>94.495249999999999</v>
      </c>
      <c r="Y49">
        <v>0</v>
      </c>
      <c r="Z49">
        <v>0</v>
      </c>
      <c r="AA49">
        <v>0</v>
      </c>
      <c r="AB49">
        <v>9.0165450000000007</v>
      </c>
      <c r="AC49">
        <v>0</v>
      </c>
      <c r="AD49">
        <v>8.8077279999999991</v>
      </c>
      <c r="AE49">
        <v>47.770544000000001</v>
      </c>
      <c r="AF49">
        <v>8.5749460000000006</v>
      </c>
      <c r="AG49">
        <v>38.803516000000002</v>
      </c>
      <c r="AH49">
        <v>43.924132999999998</v>
      </c>
      <c r="AI49">
        <v>0</v>
      </c>
      <c r="AJ49">
        <v>0</v>
      </c>
      <c r="AK49">
        <v>25.137810999999999</v>
      </c>
      <c r="AL49">
        <v>76.701240999999996</v>
      </c>
      <c r="AM49">
        <v>0</v>
      </c>
      <c r="AN49">
        <v>0.79486900000000005</v>
      </c>
      <c r="AO49">
        <v>18.465993000000001</v>
      </c>
      <c r="AP49">
        <v>11.759388</v>
      </c>
      <c r="AQ49">
        <v>0</v>
      </c>
      <c r="AR49">
        <v>46.938988999999999</v>
      </c>
      <c r="AS49">
        <v>10.398934000000001</v>
      </c>
      <c r="AT49">
        <v>16.987591999999999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31.6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1816.1388079999997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338.20499999999998</v>
      </c>
      <c r="L50">
        <v>225.14789999999999</v>
      </c>
      <c r="M50">
        <v>88.899600000000007</v>
      </c>
      <c r="N50">
        <v>56.006650999999998</v>
      </c>
      <c r="O50">
        <v>119.498093</v>
      </c>
      <c r="P50">
        <v>99.649687999999998</v>
      </c>
      <c r="Q50">
        <v>8.6966999999999999</v>
      </c>
      <c r="R50">
        <v>18.195429000000001</v>
      </c>
      <c r="S50">
        <v>11.595599999999999</v>
      </c>
      <c r="T50">
        <v>0</v>
      </c>
      <c r="U50">
        <v>335.91003799999999</v>
      </c>
      <c r="V50">
        <v>1.9326000000000001</v>
      </c>
      <c r="W50">
        <v>22.224029999999999</v>
      </c>
      <c r="X50">
        <v>94.495249999999999</v>
      </c>
      <c r="Y50">
        <v>0</v>
      </c>
      <c r="Z50">
        <v>0</v>
      </c>
      <c r="AA50">
        <v>0</v>
      </c>
      <c r="AB50">
        <v>9.0165450000000007</v>
      </c>
      <c r="AC50">
        <v>0</v>
      </c>
      <c r="AD50">
        <v>8.8077279999999991</v>
      </c>
      <c r="AE50">
        <v>47.770544000000001</v>
      </c>
      <c r="AF50">
        <v>8.5749460000000006</v>
      </c>
      <c r="AG50">
        <v>38.803516000000002</v>
      </c>
      <c r="AH50">
        <v>43.924132999999998</v>
      </c>
      <c r="AI50">
        <v>0</v>
      </c>
      <c r="AJ50">
        <v>0</v>
      </c>
      <c r="AK50">
        <v>25.137810999999999</v>
      </c>
      <c r="AL50">
        <v>76.701240999999996</v>
      </c>
      <c r="AM50">
        <v>0</v>
      </c>
      <c r="AN50">
        <v>0.79486900000000005</v>
      </c>
      <c r="AO50">
        <v>18.465993000000001</v>
      </c>
      <c r="AP50">
        <v>11.759388</v>
      </c>
      <c r="AQ50">
        <v>0</v>
      </c>
      <c r="AR50">
        <v>46.938988999999999</v>
      </c>
      <c r="AS50">
        <v>10.398934000000001</v>
      </c>
      <c r="AT50">
        <v>16.987591999999999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32.47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1817.0088079999998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338.20499999999998</v>
      </c>
      <c r="L51">
        <v>225.14789999999999</v>
      </c>
      <c r="M51">
        <v>88.899600000000007</v>
      </c>
      <c r="N51">
        <v>56.006650999999998</v>
      </c>
      <c r="O51">
        <v>119.498093</v>
      </c>
      <c r="P51">
        <v>99.649687999999998</v>
      </c>
      <c r="Q51">
        <v>8.6966999999999999</v>
      </c>
      <c r="R51">
        <v>18.195429000000001</v>
      </c>
      <c r="S51">
        <v>11.595599999999999</v>
      </c>
      <c r="T51">
        <v>0</v>
      </c>
      <c r="U51">
        <v>335.91003799999999</v>
      </c>
      <c r="V51">
        <v>1.9326000000000001</v>
      </c>
      <c r="W51">
        <v>22.224029999999999</v>
      </c>
      <c r="X51">
        <v>94.495249999999999</v>
      </c>
      <c r="Y51">
        <v>0</v>
      </c>
      <c r="Z51">
        <v>0</v>
      </c>
      <c r="AA51">
        <v>0</v>
      </c>
      <c r="AB51">
        <v>9.0165450000000007</v>
      </c>
      <c r="AC51">
        <v>0</v>
      </c>
      <c r="AD51">
        <v>8.8077279999999991</v>
      </c>
      <c r="AE51">
        <v>47.770544000000001</v>
      </c>
      <c r="AF51">
        <v>8.5749460000000006</v>
      </c>
      <c r="AG51">
        <v>38.803516000000002</v>
      </c>
      <c r="AH51">
        <v>43.924132999999998</v>
      </c>
      <c r="AI51">
        <v>0</v>
      </c>
      <c r="AJ51">
        <v>0</v>
      </c>
      <c r="AK51">
        <v>25.137810999999999</v>
      </c>
      <c r="AL51">
        <v>76.701240999999996</v>
      </c>
      <c r="AM51">
        <v>0</v>
      </c>
      <c r="AN51">
        <v>0.79486900000000005</v>
      </c>
      <c r="AO51">
        <v>18.465993000000001</v>
      </c>
      <c r="AP51">
        <v>11.759388</v>
      </c>
      <c r="AQ51">
        <v>0</v>
      </c>
      <c r="AR51">
        <v>14.935133</v>
      </c>
      <c r="AS51">
        <v>10.398934000000001</v>
      </c>
      <c r="AT51">
        <v>16.987591999999999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32.47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1785.0049519999998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338.20499999999998</v>
      </c>
      <c r="L52">
        <v>225.14789999999999</v>
      </c>
      <c r="M52">
        <v>88.899600000000007</v>
      </c>
      <c r="N52">
        <v>56.006650999999998</v>
      </c>
      <c r="O52">
        <v>119.498093</v>
      </c>
      <c r="P52">
        <v>99.649687999999998</v>
      </c>
      <c r="Q52">
        <v>8.6966999999999999</v>
      </c>
      <c r="R52">
        <v>18.195429000000001</v>
      </c>
      <c r="S52">
        <v>11.595599999999999</v>
      </c>
      <c r="T52">
        <v>0</v>
      </c>
      <c r="U52">
        <v>335.91003799999999</v>
      </c>
      <c r="V52">
        <v>1.9326000000000001</v>
      </c>
      <c r="W52">
        <v>22.224029999999999</v>
      </c>
      <c r="X52">
        <v>94.495249999999999</v>
      </c>
      <c r="Y52">
        <v>0</v>
      </c>
      <c r="Z52">
        <v>0</v>
      </c>
      <c r="AA52">
        <v>0</v>
      </c>
      <c r="AB52">
        <v>9.0165450000000007</v>
      </c>
      <c r="AC52">
        <v>0</v>
      </c>
      <c r="AD52">
        <v>8.8077279999999991</v>
      </c>
      <c r="AE52">
        <v>47.770544000000001</v>
      </c>
      <c r="AF52">
        <v>8.5749460000000006</v>
      </c>
      <c r="AG52">
        <v>38.803516000000002</v>
      </c>
      <c r="AH52">
        <v>43.924132999999998</v>
      </c>
      <c r="AI52">
        <v>0</v>
      </c>
      <c r="AJ52">
        <v>0</v>
      </c>
      <c r="AK52">
        <v>25.137810999999999</v>
      </c>
      <c r="AL52">
        <v>76.701240999999996</v>
      </c>
      <c r="AM52">
        <v>0</v>
      </c>
      <c r="AN52">
        <v>0.79486900000000005</v>
      </c>
      <c r="AO52">
        <v>18.465993000000001</v>
      </c>
      <c r="AP52">
        <v>11.759388</v>
      </c>
      <c r="AQ52">
        <v>0</v>
      </c>
      <c r="AR52">
        <v>14.935133</v>
      </c>
      <c r="AS52">
        <v>10.398934000000001</v>
      </c>
      <c r="AT52">
        <v>16.987591999999999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33.43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1785.9649519999998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338.20499999999998</v>
      </c>
      <c r="L53">
        <v>225.14789999999999</v>
      </c>
      <c r="M53">
        <v>88.899600000000007</v>
      </c>
      <c r="N53">
        <v>56.006650999999998</v>
      </c>
      <c r="O53">
        <v>119.498093</v>
      </c>
      <c r="P53">
        <v>99.649687999999998</v>
      </c>
      <c r="Q53">
        <v>8.6966999999999999</v>
      </c>
      <c r="R53">
        <v>18.195429000000001</v>
      </c>
      <c r="S53">
        <v>11.595599999999999</v>
      </c>
      <c r="T53">
        <v>0</v>
      </c>
      <c r="U53">
        <v>335.91003799999999</v>
      </c>
      <c r="V53">
        <v>1.9326000000000001</v>
      </c>
      <c r="W53">
        <v>22.224029999999999</v>
      </c>
      <c r="X53">
        <v>94.495249999999999</v>
      </c>
      <c r="Y53">
        <v>0</v>
      </c>
      <c r="Z53">
        <v>0</v>
      </c>
      <c r="AA53">
        <v>0</v>
      </c>
      <c r="AB53">
        <v>9.0165450000000007</v>
      </c>
      <c r="AC53">
        <v>0</v>
      </c>
      <c r="AD53">
        <v>8.8077279999999991</v>
      </c>
      <c r="AE53">
        <v>47.770544000000001</v>
      </c>
      <c r="AF53">
        <v>8.5749460000000006</v>
      </c>
      <c r="AG53">
        <v>38.803516000000002</v>
      </c>
      <c r="AH53">
        <v>43.924132999999998</v>
      </c>
      <c r="AI53">
        <v>0</v>
      </c>
      <c r="AJ53">
        <v>0</v>
      </c>
      <c r="AK53">
        <v>25.137810999999999</v>
      </c>
      <c r="AL53">
        <v>38.738000999999997</v>
      </c>
      <c r="AM53">
        <v>0</v>
      </c>
      <c r="AN53">
        <v>0.79486900000000005</v>
      </c>
      <c r="AO53">
        <v>18.465993000000001</v>
      </c>
      <c r="AP53">
        <v>11.759388</v>
      </c>
      <c r="AQ53">
        <v>0</v>
      </c>
      <c r="AR53">
        <v>14.935133</v>
      </c>
      <c r="AS53">
        <v>10.398934000000001</v>
      </c>
      <c r="AT53">
        <v>16.987591999999999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35.270000000000003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1749.8417119999997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338.20499999999998</v>
      </c>
      <c r="L54">
        <v>225.14789999999999</v>
      </c>
      <c r="M54">
        <v>88.899600000000007</v>
      </c>
      <c r="N54">
        <v>56.006650999999998</v>
      </c>
      <c r="O54">
        <v>119.498093</v>
      </c>
      <c r="P54">
        <v>99.649687999999998</v>
      </c>
      <c r="Q54">
        <v>8.6966999999999999</v>
      </c>
      <c r="R54">
        <v>18.195429000000001</v>
      </c>
      <c r="S54">
        <v>11.595599999999999</v>
      </c>
      <c r="T54">
        <v>0</v>
      </c>
      <c r="U54">
        <v>335.91003799999999</v>
      </c>
      <c r="V54">
        <v>1.9326000000000001</v>
      </c>
      <c r="W54">
        <v>22.224029999999999</v>
      </c>
      <c r="X54">
        <v>94.495249999999999</v>
      </c>
      <c r="Y54">
        <v>0</v>
      </c>
      <c r="Z54">
        <v>0</v>
      </c>
      <c r="AA54">
        <v>0</v>
      </c>
      <c r="AB54">
        <v>9.0165450000000007</v>
      </c>
      <c r="AC54">
        <v>0</v>
      </c>
      <c r="AD54">
        <v>8.8077279999999991</v>
      </c>
      <c r="AE54">
        <v>47.770544000000001</v>
      </c>
      <c r="AF54">
        <v>8.5749460000000006</v>
      </c>
      <c r="AG54">
        <v>38.803516000000002</v>
      </c>
      <c r="AH54">
        <v>43.924132999999998</v>
      </c>
      <c r="AI54">
        <v>0</v>
      </c>
      <c r="AJ54">
        <v>0</v>
      </c>
      <c r="AK54">
        <v>25.137810999999999</v>
      </c>
      <c r="AL54">
        <v>38.738000999999997</v>
      </c>
      <c r="AM54">
        <v>0</v>
      </c>
      <c r="AN54">
        <v>0.79486900000000005</v>
      </c>
      <c r="AO54">
        <v>18.465993000000001</v>
      </c>
      <c r="AP54">
        <v>11.759388</v>
      </c>
      <c r="AQ54">
        <v>0</v>
      </c>
      <c r="AR54">
        <v>14.935133</v>
      </c>
      <c r="AS54">
        <v>10.398934000000001</v>
      </c>
      <c r="AT54">
        <v>16.987591999999999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36.24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1750.8117119999997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338.20499999999998</v>
      </c>
      <c r="L55">
        <v>225.14789999999999</v>
      </c>
      <c r="M55">
        <v>88.899600000000007</v>
      </c>
      <c r="N55">
        <v>56.006650999999998</v>
      </c>
      <c r="O55">
        <v>119.498093</v>
      </c>
      <c r="P55">
        <v>99.649687999999998</v>
      </c>
      <c r="Q55">
        <v>8.6966999999999999</v>
      </c>
      <c r="R55">
        <v>18.195429000000001</v>
      </c>
      <c r="S55">
        <v>11.595599999999999</v>
      </c>
      <c r="T55">
        <v>0</v>
      </c>
      <c r="U55">
        <v>335.91003799999999</v>
      </c>
      <c r="V55">
        <v>1.9326000000000001</v>
      </c>
      <c r="W55">
        <v>22.224029999999999</v>
      </c>
      <c r="X55">
        <v>94.495249999999999</v>
      </c>
      <c r="Y55">
        <v>0</v>
      </c>
      <c r="Z55">
        <v>0</v>
      </c>
      <c r="AA55">
        <v>0</v>
      </c>
      <c r="AB55">
        <v>9.0165450000000007</v>
      </c>
      <c r="AC55">
        <v>0</v>
      </c>
      <c r="AD55">
        <v>8.8077279999999991</v>
      </c>
      <c r="AE55">
        <v>47.770544000000001</v>
      </c>
      <c r="AF55">
        <v>8.5749460000000006</v>
      </c>
      <c r="AG55">
        <v>38.803516000000002</v>
      </c>
      <c r="AH55">
        <v>43.924132999999998</v>
      </c>
      <c r="AI55">
        <v>0</v>
      </c>
      <c r="AJ55">
        <v>0</v>
      </c>
      <c r="AK55">
        <v>25.137810999999999</v>
      </c>
      <c r="AL55">
        <v>38.738000999999997</v>
      </c>
      <c r="AM55">
        <v>0</v>
      </c>
      <c r="AN55">
        <v>0.79486900000000005</v>
      </c>
      <c r="AO55">
        <v>18.465993000000001</v>
      </c>
      <c r="AP55">
        <v>11.759388</v>
      </c>
      <c r="AQ55">
        <v>0</v>
      </c>
      <c r="AR55">
        <v>14.935133</v>
      </c>
      <c r="AS55">
        <v>10.398934000000001</v>
      </c>
      <c r="AT55">
        <v>16.987591999999999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37.200000000000003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1751.7717119999998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338.20499999999998</v>
      </c>
      <c r="L56">
        <v>225.14789999999999</v>
      </c>
      <c r="M56">
        <v>88.899600000000007</v>
      </c>
      <c r="N56">
        <v>56.006650999999998</v>
      </c>
      <c r="O56">
        <v>119.498093</v>
      </c>
      <c r="P56">
        <v>99.649687999999998</v>
      </c>
      <c r="Q56">
        <v>8.6966999999999999</v>
      </c>
      <c r="R56">
        <v>18.195429000000001</v>
      </c>
      <c r="S56">
        <v>11.595599999999999</v>
      </c>
      <c r="T56">
        <v>0</v>
      </c>
      <c r="U56">
        <v>335.91003799999999</v>
      </c>
      <c r="V56">
        <v>1.9326000000000001</v>
      </c>
      <c r="W56">
        <v>22.224029999999999</v>
      </c>
      <c r="X56">
        <v>94.495249999999999</v>
      </c>
      <c r="Y56">
        <v>0</v>
      </c>
      <c r="Z56">
        <v>0</v>
      </c>
      <c r="AA56">
        <v>0</v>
      </c>
      <c r="AB56">
        <v>9.0165450000000007</v>
      </c>
      <c r="AC56">
        <v>0</v>
      </c>
      <c r="AD56">
        <v>8.8077279999999991</v>
      </c>
      <c r="AE56">
        <v>47.770544000000001</v>
      </c>
      <c r="AF56">
        <v>8.5749460000000006</v>
      </c>
      <c r="AG56">
        <v>38.803516000000002</v>
      </c>
      <c r="AH56">
        <v>43.924132999999998</v>
      </c>
      <c r="AI56">
        <v>0</v>
      </c>
      <c r="AJ56">
        <v>0</v>
      </c>
      <c r="AK56">
        <v>25.137810999999999</v>
      </c>
      <c r="AL56">
        <v>38.738000999999997</v>
      </c>
      <c r="AM56">
        <v>0</v>
      </c>
      <c r="AN56">
        <v>0.79486900000000005</v>
      </c>
      <c r="AO56">
        <v>18.465993000000001</v>
      </c>
      <c r="AP56">
        <v>11.759388</v>
      </c>
      <c r="AQ56">
        <v>0</v>
      </c>
      <c r="AR56">
        <v>14.935133</v>
      </c>
      <c r="AS56">
        <v>10.398934000000001</v>
      </c>
      <c r="AT56">
        <v>16.987591999999999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37.200000000000003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1751.7717119999998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338.20499999999998</v>
      </c>
      <c r="L57">
        <v>225.14789999999999</v>
      </c>
      <c r="M57">
        <v>88.899600000000007</v>
      </c>
      <c r="N57">
        <v>56.006650999999998</v>
      </c>
      <c r="O57">
        <v>119.498093</v>
      </c>
      <c r="P57">
        <v>99.649687999999998</v>
      </c>
      <c r="Q57">
        <v>8.6966999999999999</v>
      </c>
      <c r="R57">
        <v>18.195429000000001</v>
      </c>
      <c r="S57">
        <v>11.595599999999999</v>
      </c>
      <c r="T57">
        <v>0</v>
      </c>
      <c r="U57">
        <v>335.91003799999999</v>
      </c>
      <c r="V57">
        <v>1.9326000000000001</v>
      </c>
      <c r="W57">
        <v>22.224029999999999</v>
      </c>
      <c r="X57">
        <v>94.495249999999999</v>
      </c>
      <c r="Y57">
        <v>0</v>
      </c>
      <c r="Z57">
        <v>0</v>
      </c>
      <c r="AA57">
        <v>0</v>
      </c>
      <c r="AB57">
        <v>9.0165450000000007</v>
      </c>
      <c r="AC57">
        <v>0</v>
      </c>
      <c r="AD57">
        <v>8.8077279999999991</v>
      </c>
      <c r="AE57">
        <v>47.770544000000001</v>
      </c>
      <c r="AF57">
        <v>8.5749460000000006</v>
      </c>
      <c r="AG57">
        <v>38.803516000000002</v>
      </c>
      <c r="AH57">
        <v>43.924132999999998</v>
      </c>
      <c r="AI57">
        <v>0</v>
      </c>
      <c r="AJ57">
        <v>0</v>
      </c>
      <c r="AK57">
        <v>25.137810999999999</v>
      </c>
      <c r="AL57">
        <v>38.738000999999997</v>
      </c>
      <c r="AM57">
        <v>0</v>
      </c>
      <c r="AN57">
        <v>0.79486900000000005</v>
      </c>
      <c r="AO57">
        <v>18.465993000000001</v>
      </c>
      <c r="AP57">
        <v>11.759388</v>
      </c>
      <c r="AQ57">
        <v>0</v>
      </c>
      <c r="AR57">
        <v>14.935133</v>
      </c>
      <c r="AS57">
        <v>10.398934000000001</v>
      </c>
      <c r="AT57">
        <v>16.987591999999999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38.07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1752.6417119999996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338.20499999999998</v>
      </c>
      <c r="L58">
        <v>225.14789999999999</v>
      </c>
      <c r="M58">
        <v>88.899600000000007</v>
      </c>
      <c r="N58">
        <v>56.006650999999998</v>
      </c>
      <c r="O58">
        <v>119.498093</v>
      </c>
      <c r="P58">
        <v>99.649687999999998</v>
      </c>
      <c r="Q58">
        <v>8.6966999999999999</v>
      </c>
      <c r="R58">
        <v>18.195429000000001</v>
      </c>
      <c r="S58">
        <v>11.595599999999999</v>
      </c>
      <c r="T58">
        <v>0</v>
      </c>
      <c r="U58">
        <v>335.91003799999999</v>
      </c>
      <c r="V58">
        <v>1.9326000000000001</v>
      </c>
      <c r="W58">
        <v>22.224029999999999</v>
      </c>
      <c r="X58">
        <v>94.495249999999999</v>
      </c>
      <c r="Y58">
        <v>0</v>
      </c>
      <c r="Z58">
        <v>0</v>
      </c>
      <c r="AA58">
        <v>0</v>
      </c>
      <c r="AB58">
        <v>9.0165450000000007</v>
      </c>
      <c r="AC58">
        <v>0</v>
      </c>
      <c r="AD58">
        <v>8.8077279999999991</v>
      </c>
      <c r="AE58">
        <v>47.770544000000001</v>
      </c>
      <c r="AF58">
        <v>8.5749460000000006</v>
      </c>
      <c r="AG58">
        <v>38.803516000000002</v>
      </c>
      <c r="AH58">
        <v>43.924132999999998</v>
      </c>
      <c r="AI58">
        <v>0</v>
      </c>
      <c r="AJ58">
        <v>0</v>
      </c>
      <c r="AK58">
        <v>25.137810999999999</v>
      </c>
      <c r="AL58">
        <v>38.738000999999997</v>
      </c>
      <c r="AM58">
        <v>0</v>
      </c>
      <c r="AN58">
        <v>0.79486900000000005</v>
      </c>
      <c r="AO58">
        <v>18.465993000000001</v>
      </c>
      <c r="AP58">
        <v>11.759388</v>
      </c>
      <c r="AQ58">
        <v>0</v>
      </c>
      <c r="AR58">
        <v>14.935133</v>
      </c>
      <c r="AS58">
        <v>10.398934000000001</v>
      </c>
      <c r="AT58">
        <v>16.987591999999999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36.24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1750.8117119999997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338.20499999999998</v>
      </c>
      <c r="L59">
        <v>225.14789999999999</v>
      </c>
      <c r="M59">
        <v>88.899600000000007</v>
      </c>
      <c r="N59">
        <v>56.006650999999998</v>
      </c>
      <c r="O59">
        <v>119.498093</v>
      </c>
      <c r="P59">
        <v>99.649687999999998</v>
      </c>
      <c r="Q59">
        <v>8.6966999999999999</v>
      </c>
      <c r="R59">
        <v>18.195429000000001</v>
      </c>
      <c r="S59">
        <v>11.595599999999999</v>
      </c>
      <c r="T59">
        <v>0</v>
      </c>
      <c r="U59">
        <v>335.91003799999999</v>
      </c>
      <c r="V59">
        <v>1.9326000000000001</v>
      </c>
      <c r="W59">
        <v>22.224029999999999</v>
      </c>
      <c r="X59">
        <v>113.309208</v>
      </c>
      <c r="Y59">
        <v>0</v>
      </c>
      <c r="Z59">
        <v>0</v>
      </c>
      <c r="AA59">
        <v>0</v>
      </c>
      <c r="AB59">
        <v>9.0165450000000007</v>
      </c>
      <c r="AC59">
        <v>0</v>
      </c>
      <c r="AD59">
        <v>8.8077279999999991</v>
      </c>
      <c r="AE59">
        <v>47.770544000000001</v>
      </c>
      <c r="AF59">
        <v>8.5749460000000006</v>
      </c>
      <c r="AG59">
        <v>38.803516000000002</v>
      </c>
      <c r="AH59">
        <v>62.225855000000003</v>
      </c>
      <c r="AI59">
        <v>0</v>
      </c>
      <c r="AJ59">
        <v>0</v>
      </c>
      <c r="AK59">
        <v>25.137810999999999</v>
      </c>
      <c r="AL59">
        <v>38.738000999999997</v>
      </c>
      <c r="AM59">
        <v>0</v>
      </c>
      <c r="AN59">
        <v>0.79486900000000005</v>
      </c>
      <c r="AO59">
        <v>18.465993000000001</v>
      </c>
      <c r="AP59">
        <v>11.759388</v>
      </c>
      <c r="AQ59">
        <v>0</v>
      </c>
      <c r="AR59">
        <v>14.935133</v>
      </c>
      <c r="AS59">
        <v>10.398934000000001</v>
      </c>
      <c r="AT59">
        <v>16.987591999999999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37.200000000000003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1788.8873919999996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338.20499999999998</v>
      </c>
      <c r="L60">
        <v>225.14789999999999</v>
      </c>
      <c r="M60">
        <v>88.899600000000007</v>
      </c>
      <c r="N60">
        <v>56.006650999999998</v>
      </c>
      <c r="O60">
        <v>119.498093</v>
      </c>
      <c r="P60">
        <v>99.649687999999998</v>
      </c>
      <c r="Q60">
        <v>8.6966999999999999</v>
      </c>
      <c r="R60">
        <v>18.195429000000001</v>
      </c>
      <c r="S60">
        <v>11.595599999999999</v>
      </c>
      <c r="T60">
        <v>0</v>
      </c>
      <c r="U60">
        <v>335.91003799999999</v>
      </c>
      <c r="V60">
        <v>1.9326000000000001</v>
      </c>
      <c r="W60">
        <v>22.224029999999999</v>
      </c>
      <c r="X60">
        <v>113.309208</v>
      </c>
      <c r="Y60">
        <v>0</v>
      </c>
      <c r="Z60">
        <v>0</v>
      </c>
      <c r="AA60">
        <v>0</v>
      </c>
      <c r="AB60">
        <v>9.0165450000000007</v>
      </c>
      <c r="AC60">
        <v>0</v>
      </c>
      <c r="AD60">
        <v>8.8077279999999991</v>
      </c>
      <c r="AE60">
        <v>47.770544000000001</v>
      </c>
      <c r="AF60">
        <v>8.5749460000000006</v>
      </c>
      <c r="AG60">
        <v>38.803516000000002</v>
      </c>
      <c r="AH60">
        <v>62.225855000000003</v>
      </c>
      <c r="AI60">
        <v>0</v>
      </c>
      <c r="AJ60">
        <v>0</v>
      </c>
      <c r="AK60">
        <v>25.137810999999999</v>
      </c>
      <c r="AL60">
        <v>38.738000999999997</v>
      </c>
      <c r="AM60">
        <v>0</v>
      </c>
      <c r="AN60">
        <v>0.79486900000000005</v>
      </c>
      <c r="AO60">
        <v>18.465993000000001</v>
      </c>
      <c r="AP60">
        <v>11.759388</v>
      </c>
      <c r="AQ60">
        <v>0</v>
      </c>
      <c r="AR60">
        <v>14.935133</v>
      </c>
      <c r="AS60">
        <v>10.398934000000001</v>
      </c>
      <c r="AT60">
        <v>16.987591999999999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39.04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1790.7273919999996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338.20499999999998</v>
      </c>
      <c r="L61">
        <v>225.14789999999999</v>
      </c>
      <c r="M61">
        <v>88.899600000000007</v>
      </c>
      <c r="N61">
        <v>56.006650999999998</v>
      </c>
      <c r="O61">
        <v>119.498093</v>
      </c>
      <c r="P61">
        <v>99.649687999999998</v>
      </c>
      <c r="Q61">
        <v>8.6966999999999999</v>
      </c>
      <c r="R61">
        <v>18.195429000000001</v>
      </c>
      <c r="S61">
        <v>11.595599999999999</v>
      </c>
      <c r="T61">
        <v>0</v>
      </c>
      <c r="U61">
        <v>335.91003799999999</v>
      </c>
      <c r="V61">
        <v>1.9326000000000001</v>
      </c>
      <c r="W61">
        <v>22.224029999999999</v>
      </c>
      <c r="X61">
        <v>113.309208</v>
      </c>
      <c r="Y61">
        <v>0</v>
      </c>
      <c r="Z61">
        <v>0</v>
      </c>
      <c r="AA61">
        <v>0</v>
      </c>
      <c r="AB61">
        <v>9.0165450000000007</v>
      </c>
      <c r="AC61">
        <v>0</v>
      </c>
      <c r="AD61">
        <v>8.8077279999999991</v>
      </c>
      <c r="AE61">
        <v>47.770544000000001</v>
      </c>
      <c r="AF61">
        <v>8.5749460000000006</v>
      </c>
      <c r="AG61">
        <v>38.803516000000002</v>
      </c>
      <c r="AH61">
        <v>62.225855000000003</v>
      </c>
      <c r="AI61">
        <v>0</v>
      </c>
      <c r="AJ61">
        <v>0</v>
      </c>
      <c r="AK61">
        <v>25.137810999999999</v>
      </c>
      <c r="AL61">
        <v>38.738000999999997</v>
      </c>
      <c r="AM61">
        <v>0</v>
      </c>
      <c r="AN61">
        <v>0.79486900000000005</v>
      </c>
      <c r="AO61">
        <v>18.465993000000001</v>
      </c>
      <c r="AP61">
        <v>11.759388</v>
      </c>
      <c r="AQ61">
        <v>0</v>
      </c>
      <c r="AR61">
        <v>14.935133</v>
      </c>
      <c r="AS61">
        <v>10.398934000000001</v>
      </c>
      <c r="AT61">
        <v>16.987591999999999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38.07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1789.7573919999995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338.20499999999998</v>
      </c>
      <c r="L62">
        <v>225.14789999999999</v>
      </c>
      <c r="M62">
        <v>88.899600000000007</v>
      </c>
      <c r="N62">
        <v>56.006650999999998</v>
      </c>
      <c r="O62">
        <v>119.498093</v>
      </c>
      <c r="P62">
        <v>99.649687999999998</v>
      </c>
      <c r="Q62">
        <v>8.6966999999999999</v>
      </c>
      <c r="R62">
        <v>18.195429000000001</v>
      </c>
      <c r="S62">
        <v>11.595599999999999</v>
      </c>
      <c r="T62">
        <v>0</v>
      </c>
      <c r="U62">
        <v>335.91003799999999</v>
      </c>
      <c r="V62">
        <v>1.9326000000000001</v>
      </c>
      <c r="W62">
        <v>22.224029999999999</v>
      </c>
      <c r="X62">
        <v>113.309208</v>
      </c>
      <c r="Y62">
        <v>0</v>
      </c>
      <c r="Z62">
        <v>0</v>
      </c>
      <c r="AA62">
        <v>0</v>
      </c>
      <c r="AB62">
        <v>9.0165450000000007</v>
      </c>
      <c r="AC62">
        <v>0</v>
      </c>
      <c r="AD62">
        <v>8.8077279999999991</v>
      </c>
      <c r="AE62">
        <v>47.770544000000001</v>
      </c>
      <c r="AF62">
        <v>8.5749460000000006</v>
      </c>
      <c r="AG62">
        <v>38.803516000000002</v>
      </c>
      <c r="AH62">
        <v>62.225855000000003</v>
      </c>
      <c r="AI62">
        <v>0</v>
      </c>
      <c r="AJ62">
        <v>0</v>
      </c>
      <c r="AK62">
        <v>25.137810999999999</v>
      </c>
      <c r="AL62">
        <v>38.738000999999997</v>
      </c>
      <c r="AM62">
        <v>0</v>
      </c>
      <c r="AN62">
        <v>0.79486900000000005</v>
      </c>
      <c r="AO62">
        <v>18.465993000000001</v>
      </c>
      <c r="AP62">
        <v>11.759388</v>
      </c>
      <c r="AQ62">
        <v>0</v>
      </c>
      <c r="AR62">
        <v>14.935133</v>
      </c>
      <c r="AS62">
        <v>10.398934000000001</v>
      </c>
      <c r="AT62">
        <v>16.987591999999999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39.04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1790.7273919999996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381.68849999999998</v>
      </c>
      <c r="L63">
        <v>225.14789999999999</v>
      </c>
      <c r="M63">
        <v>88.899600000000007</v>
      </c>
      <c r="N63">
        <v>56.006650999999998</v>
      </c>
      <c r="O63">
        <v>119.498093</v>
      </c>
      <c r="P63">
        <v>99.649687999999998</v>
      </c>
      <c r="Q63">
        <v>8.6966999999999999</v>
      </c>
      <c r="R63">
        <v>28.455313</v>
      </c>
      <c r="S63">
        <v>11.595599999999999</v>
      </c>
      <c r="T63">
        <v>0</v>
      </c>
      <c r="U63">
        <v>335.91003799999999</v>
      </c>
      <c r="V63">
        <v>8.1102530000000002</v>
      </c>
      <c r="W63">
        <v>22.224029999999999</v>
      </c>
      <c r="X63">
        <v>113.309208</v>
      </c>
      <c r="Y63">
        <v>0</v>
      </c>
      <c r="Z63">
        <v>6.3010489999999999</v>
      </c>
      <c r="AA63">
        <v>0</v>
      </c>
      <c r="AB63">
        <v>9.0165450000000007</v>
      </c>
      <c r="AC63">
        <v>0</v>
      </c>
      <c r="AD63">
        <v>8.8077279999999991</v>
      </c>
      <c r="AE63">
        <v>47.770544000000001</v>
      </c>
      <c r="AF63">
        <v>8.5749460000000006</v>
      </c>
      <c r="AG63">
        <v>38.803516000000002</v>
      </c>
      <c r="AH63">
        <v>62.225855000000003</v>
      </c>
      <c r="AI63">
        <v>0</v>
      </c>
      <c r="AJ63">
        <v>0</v>
      </c>
      <c r="AK63">
        <v>25.137810999999999</v>
      </c>
      <c r="AL63">
        <v>38.738000999999997</v>
      </c>
      <c r="AM63">
        <v>0</v>
      </c>
      <c r="AN63">
        <v>0.79486900000000005</v>
      </c>
      <c r="AO63">
        <v>19.886454000000001</v>
      </c>
      <c r="AP63">
        <v>11.759388</v>
      </c>
      <c r="AQ63">
        <v>0</v>
      </c>
      <c r="AR63">
        <v>14.935133</v>
      </c>
      <c r="AS63">
        <v>10.398934000000001</v>
      </c>
      <c r="AT63">
        <v>16.987591999999999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1859.3299389999995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405.846</v>
      </c>
      <c r="L64">
        <v>225.14789999999999</v>
      </c>
      <c r="M64">
        <v>88.899600000000007</v>
      </c>
      <c r="N64">
        <v>56.006650999999998</v>
      </c>
      <c r="O64">
        <v>119.498093</v>
      </c>
      <c r="P64">
        <v>99.649687999999998</v>
      </c>
      <c r="Q64">
        <v>8.6966999999999999</v>
      </c>
      <c r="R64">
        <v>28.455313</v>
      </c>
      <c r="S64">
        <v>11.595599999999999</v>
      </c>
      <c r="T64">
        <v>0</v>
      </c>
      <c r="U64">
        <v>335.91003799999999</v>
      </c>
      <c r="V64">
        <v>8.1102530000000002</v>
      </c>
      <c r="W64">
        <v>22.224029999999999</v>
      </c>
      <c r="X64">
        <v>113.309208</v>
      </c>
      <c r="Y64">
        <v>0</v>
      </c>
      <c r="Z64">
        <v>6.3010489999999999</v>
      </c>
      <c r="AA64">
        <v>0</v>
      </c>
      <c r="AB64">
        <v>9.0165450000000007</v>
      </c>
      <c r="AC64">
        <v>0</v>
      </c>
      <c r="AD64">
        <v>8.8077279999999991</v>
      </c>
      <c r="AE64">
        <v>47.770544000000001</v>
      </c>
      <c r="AF64">
        <v>8.5749460000000006</v>
      </c>
      <c r="AG64">
        <v>38.803516000000002</v>
      </c>
      <c r="AH64">
        <v>62.225855000000003</v>
      </c>
      <c r="AI64">
        <v>0</v>
      </c>
      <c r="AJ64">
        <v>0</v>
      </c>
      <c r="AK64">
        <v>25.137810999999999</v>
      </c>
      <c r="AL64">
        <v>38.738000999999997</v>
      </c>
      <c r="AM64">
        <v>0</v>
      </c>
      <c r="AN64">
        <v>0.79486900000000005</v>
      </c>
      <c r="AO64">
        <v>19.886454000000001</v>
      </c>
      <c r="AP64">
        <v>11.759388</v>
      </c>
      <c r="AQ64">
        <v>0</v>
      </c>
      <c r="AR64">
        <v>14.935133</v>
      </c>
      <c r="AS64">
        <v>10.398934000000001</v>
      </c>
      <c r="AT64">
        <v>16.987591999999999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1883.4874389999995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430.00349999999997</v>
      </c>
      <c r="L65">
        <v>225.14789999999999</v>
      </c>
      <c r="M65">
        <v>88.899600000000007</v>
      </c>
      <c r="N65">
        <v>56.006650999999998</v>
      </c>
      <c r="O65">
        <v>119.498093</v>
      </c>
      <c r="P65">
        <v>99.649687999999998</v>
      </c>
      <c r="Q65">
        <v>8.6966999999999999</v>
      </c>
      <c r="R65">
        <v>28.455313</v>
      </c>
      <c r="S65">
        <v>11.595599999999999</v>
      </c>
      <c r="T65">
        <v>0</v>
      </c>
      <c r="U65">
        <v>335.91003799999999</v>
      </c>
      <c r="V65">
        <v>8.1102530000000002</v>
      </c>
      <c r="W65">
        <v>22.224029999999999</v>
      </c>
      <c r="X65">
        <v>113.309208</v>
      </c>
      <c r="Y65">
        <v>0</v>
      </c>
      <c r="Z65">
        <v>6.3010489999999999</v>
      </c>
      <c r="AA65">
        <v>0</v>
      </c>
      <c r="AB65">
        <v>9.0165450000000007</v>
      </c>
      <c r="AC65">
        <v>0</v>
      </c>
      <c r="AD65">
        <v>8.8077279999999991</v>
      </c>
      <c r="AE65">
        <v>47.770544000000001</v>
      </c>
      <c r="AF65">
        <v>8.5749460000000006</v>
      </c>
      <c r="AG65">
        <v>38.803516000000002</v>
      </c>
      <c r="AH65">
        <v>62.225855000000003</v>
      </c>
      <c r="AI65">
        <v>0</v>
      </c>
      <c r="AJ65">
        <v>0</v>
      </c>
      <c r="AK65">
        <v>25.137810999999999</v>
      </c>
      <c r="AL65">
        <v>23.579653</v>
      </c>
      <c r="AM65">
        <v>0</v>
      </c>
      <c r="AN65">
        <v>0.55456000000000005</v>
      </c>
      <c r="AO65">
        <v>19.886454000000001</v>
      </c>
      <c r="AP65">
        <v>11.759388</v>
      </c>
      <c r="AQ65">
        <v>0</v>
      </c>
      <c r="AR65">
        <v>14.935133</v>
      </c>
      <c r="AS65">
        <v>10.398934000000001</v>
      </c>
      <c r="AT65">
        <v>16.987591999999999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1892.2462819999996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454.161</v>
      </c>
      <c r="L66">
        <v>225.14789999999999</v>
      </c>
      <c r="M66">
        <v>88.899600000000007</v>
      </c>
      <c r="N66">
        <v>56.006650999999998</v>
      </c>
      <c r="O66">
        <v>119.498093</v>
      </c>
      <c r="P66">
        <v>99.649687999999998</v>
      </c>
      <c r="Q66">
        <v>8.6966999999999999</v>
      </c>
      <c r="R66">
        <v>28.455313</v>
      </c>
      <c r="S66">
        <v>11.595599999999999</v>
      </c>
      <c r="T66">
        <v>0</v>
      </c>
      <c r="U66">
        <v>335.91003799999999</v>
      </c>
      <c r="V66">
        <v>8.1102530000000002</v>
      </c>
      <c r="W66">
        <v>22.224029999999999</v>
      </c>
      <c r="X66">
        <v>113.309208</v>
      </c>
      <c r="Y66">
        <v>0</v>
      </c>
      <c r="Z66">
        <v>6.3010489999999999</v>
      </c>
      <c r="AA66">
        <v>0</v>
      </c>
      <c r="AB66">
        <v>9.0165450000000007</v>
      </c>
      <c r="AC66">
        <v>0</v>
      </c>
      <c r="AD66">
        <v>8.8077279999999991</v>
      </c>
      <c r="AE66">
        <v>47.770544000000001</v>
      </c>
      <c r="AF66">
        <v>8.5749460000000006</v>
      </c>
      <c r="AG66">
        <v>38.803516000000002</v>
      </c>
      <c r="AH66">
        <v>62.225855000000003</v>
      </c>
      <c r="AI66">
        <v>0</v>
      </c>
      <c r="AJ66">
        <v>0</v>
      </c>
      <c r="AK66">
        <v>25.137810999999999</v>
      </c>
      <c r="AL66">
        <v>23.579653</v>
      </c>
      <c r="AM66">
        <v>0</v>
      </c>
      <c r="AN66">
        <v>0.55456000000000005</v>
      </c>
      <c r="AO66">
        <v>19.886454000000001</v>
      </c>
      <c r="AP66">
        <v>11.759388</v>
      </c>
      <c r="AQ66">
        <v>0</v>
      </c>
      <c r="AR66">
        <v>14.935133</v>
      </c>
      <c r="AS66">
        <v>10.398934000000001</v>
      </c>
      <c r="AT66">
        <v>16.987591999999999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39.04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1915.4437819999996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502.476</v>
      </c>
      <c r="L67">
        <v>225.14789999999999</v>
      </c>
      <c r="M67">
        <v>88.899600000000007</v>
      </c>
      <c r="N67">
        <v>56.006650999999998</v>
      </c>
      <c r="O67">
        <v>119.498093</v>
      </c>
      <c r="P67">
        <v>99.649687999999998</v>
      </c>
      <c r="Q67">
        <v>8.6966999999999999</v>
      </c>
      <c r="R67">
        <v>28.455313</v>
      </c>
      <c r="S67">
        <v>11.595599999999999</v>
      </c>
      <c r="T67">
        <v>0</v>
      </c>
      <c r="U67">
        <v>335.91003799999999</v>
      </c>
      <c r="V67">
        <v>8.1102530000000002</v>
      </c>
      <c r="W67">
        <v>22.224029999999999</v>
      </c>
      <c r="X67">
        <v>113.309208</v>
      </c>
      <c r="Y67">
        <v>0</v>
      </c>
      <c r="Z67">
        <v>6.3010489999999999</v>
      </c>
      <c r="AA67">
        <v>0</v>
      </c>
      <c r="AB67">
        <v>9.0165450000000007</v>
      </c>
      <c r="AC67">
        <v>0</v>
      </c>
      <c r="AD67">
        <v>8.8077279999999991</v>
      </c>
      <c r="AE67">
        <v>47.770544000000001</v>
      </c>
      <c r="AF67">
        <v>8.5749460000000006</v>
      </c>
      <c r="AG67">
        <v>38.803516000000002</v>
      </c>
      <c r="AH67">
        <v>43.924132999999998</v>
      </c>
      <c r="AI67">
        <v>0</v>
      </c>
      <c r="AJ67">
        <v>0</v>
      </c>
      <c r="AK67">
        <v>25.137810999999999</v>
      </c>
      <c r="AL67">
        <v>23.579653</v>
      </c>
      <c r="AM67">
        <v>0</v>
      </c>
      <c r="AN67">
        <v>0.55456000000000005</v>
      </c>
      <c r="AO67">
        <v>19.886454000000001</v>
      </c>
      <c r="AP67">
        <v>11.759388</v>
      </c>
      <c r="AQ67">
        <v>0</v>
      </c>
      <c r="AR67">
        <v>14.935133</v>
      </c>
      <c r="AS67">
        <v>10.398934000000001</v>
      </c>
      <c r="AT67">
        <v>16.987591999999999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1946.4170599999998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526.63350000000003</v>
      </c>
      <c r="L68">
        <v>225.14789999999999</v>
      </c>
      <c r="M68">
        <v>88.899600000000007</v>
      </c>
      <c r="N68">
        <v>56.006650999999998</v>
      </c>
      <c r="O68">
        <v>119.498093</v>
      </c>
      <c r="P68">
        <v>99.649687999999998</v>
      </c>
      <c r="Q68">
        <v>8.6966999999999999</v>
      </c>
      <c r="R68">
        <v>28.455313</v>
      </c>
      <c r="S68">
        <v>11.595599999999999</v>
      </c>
      <c r="T68">
        <v>0</v>
      </c>
      <c r="U68">
        <v>335.91003799999999</v>
      </c>
      <c r="V68">
        <v>11.018319999999999</v>
      </c>
      <c r="W68">
        <v>26.380279999999999</v>
      </c>
      <c r="X68">
        <v>113.309208</v>
      </c>
      <c r="Y68">
        <v>0</v>
      </c>
      <c r="Z68">
        <v>6.3010489999999999</v>
      </c>
      <c r="AA68">
        <v>0</v>
      </c>
      <c r="AB68">
        <v>9.0165450000000007</v>
      </c>
      <c r="AC68">
        <v>0</v>
      </c>
      <c r="AD68">
        <v>8.8077279999999991</v>
      </c>
      <c r="AE68">
        <v>47.770544000000001</v>
      </c>
      <c r="AF68">
        <v>8.5749460000000006</v>
      </c>
      <c r="AG68">
        <v>38.803516000000002</v>
      </c>
      <c r="AH68">
        <v>43.924132999999998</v>
      </c>
      <c r="AI68">
        <v>0</v>
      </c>
      <c r="AJ68">
        <v>0</v>
      </c>
      <c r="AK68">
        <v>25.137810999999999</v>
      </c>
      <c r="AL68">
        <v>23.579653</v>
      </c>
      <c r="AM68">
        <v>0</v>
      </c>
      <c r="AN68">
        <v>0.55456000000000005</v>
      </c>
      <c r="AO68">
        <v>19.886454000000001</v>
      </c>
      <c r="AP68">
        <v>11.759388</v>
      </c>
      <c r="AQ68">
        <v>0</v>
      </c>
      <c r="AR68">
        <v>14.935133</v>
      </c>
      <c r="AS68">
        <v>10.398934000000001</v>
      </c>
      <c r="AT68">
        <v>16.987591999999999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38.07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1975.7088769999996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526.63350000000003</v>
      </c>
      <c r="L69">
        <v>225.14789999999999</v>
      </c>
      <c r="M69">
        <v>88.899600000000007</v>
      </c>
      <c r="N69">
        <v>56.006650999999998</v>
      </c>
      <c r="O69">
        <v>119.498093</v>
      </c>
      <c r="P69">
        <v>99.649687999999998</v>
      </c>
      <c r="Q69">
        <v>8.6966999999999999</v>
      </c>
      <c r="R69">
        <v>28.455313</v>
      </c>
      <c r="S69">
        <v>11.595599999999999</v>
      </c>
      <c r="T69">
        <v>0</v>
      </c>
      <c r="U69">
        <v>335.91003799999999</v>
      </c>
      <c r="V69">
        <v>11.018319999999999</v>
      </c>
      <c r="W69">
        <v>26.380279999999999</v>
      </c>
      <c r="X69">
        <v>113.309208</v>
      </c>
      <c r="Y69">
        <v>0</v>
      </c>
      <c r="Z69">
        <v>6.3010489999999999</v>
      </c>
      <c r="AA69">
        <v>0</v>
      </c>
      <c r="AB69">
        <v>9.0165450000000007</v>
      </c>
      <c r="AC69">
        <v>0</v>
      </c>
      <c r="AD69">
        <v>8.8077279999999991</v>
      </c>
      <c r="AE69">
        <v>47.770544000000001</v>
      </c>
      <c r="AF69">
        <v>8.5749460000000006</v>
      </c>
      <c r="AG69">
        <v>38.803516000000002</v>
      </c>
      <c r="AH69">
        <v>43.924132999999998</v>
      </c>
      <c r="AI69">
        <v>0</v>
      </c>
      <c r="AJ69">
        <v>0</v>
      </c>
      <c r="AK69">
        <v>25.137810999999999</v>
      </c>
      <c r="AL69">
        <v>23.579653</v>
      </c>
      <c r="AM69">
        <v>0</v>
      </c>
      <c r="AN69">
        <v>0.55456000000000005</v>
      </c>
      <c r="AO69">
        <v>19.886454000000001</v>
      </c>
      <c r="AP69">
        <v>11.759388</v>
      </c>
      <c r="AQ69">
        <v>0</v>
      </c>
      <c r="AR69">
        <v>14.935133</v>
      </c>
      <c r="AS69">
        <v>12.998668</v>
      </c>
      <c r="AT69">
        <v>16.987591999999999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38.07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1978.3086109999995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526.63350000000003</v>
      </c>
      <c r="L70">
        <v>225.14789999999999</v>
      </c>
      <c r="M70">
        <v>88.899600000000007</v>
      </c>
      <c r="N70">
        <v>56.006650999999998</v>
      </c>
      <c r="O70">
        <v>119.498093</v>
      </c>
      <c r="P70">
        <v>99.649687999999998</v>
      </c>
      <c r="Q70">
        <v>8.6966999999999999</v>
      </c>
      <c r="R70">
        <v>28.455313</v>
      </c>
      <c r="S70">
        <v>11.595599999999999</v>
      </c>
      <c r="T70">
        <v>0</v>
      </c>
      <c r="U70">
        <v>335.91003799999999</v>
      </c>
      <c r="V70">
        <v>11.018319999999999</v>
      </c>
      <c r="W70">
        <v>26.380279999999999</v>
      </c>
      <c r="X70">
        <v>113.309208</v>
      </c>
      <c r="Y70">
        <v>0</v>
      </c>
      <c r="Z70">
        <v>6.3010489999999999</v>
      </c>
      <c r="AA70">
        <v>0</v>
      </c>
      <c r="AB70">
        <v>9.0165450000000007</v>
      </c>
      <c r="AC70">
        <v>0</v>
      </c>
      <c r="AD70">
        <v>8.8077279999999991</v>
      </c>
      <c r="AE70">
        <v>47.770544000000001</v>
      </c>
      <c r="AF70">
        <v>8.5749460000000006</v>
      </c>
      <c r="AG70">
        <v>38.803516000000002</v>
      </c>
      <c r="AH70">
        <v>43.924132999999998</v>
      </c>
      <c r="AI70">
        <v>0</v>
      </c>
      <c r="AJ70">
        <v>0</v>
      </c>
      <c r="AK70">
        <v>25.137810999999999</v>
      </c>
      <c r="AL70">
        <v>23.579653</v>
      </c>
      <c r="AM70">
        <v>0</v>
      </c>
      <c r="AN70">
        <v>0.55456000000000005</v>
      </c>
      <c r="AO70">
        <v>19.886454000000001</v>
      </c>
      <c r="AP70">
        <v>11.759388</v>
      </c>
      <c r="AQ70">
        <v>0</v>
      </c>
      <c r="AR70">
        <v>14.935133</v>
      </c>
      <c r="AS70">
        <v>12.998668</v>
      </c>
      <c r="AT70">
        <v>16.987591999999999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36.24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1976.4786109999995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598.53711299999998</v>
      </c>
      <c r="L71">
        <v>247.84377499999999</v>
      </c>
      <c r="M71">
        <v>88.899600000000007</v>
      </c>
      <c r="N71">
        <v>56.006650999999998</v>
      </c>
      <c r="O71">
        <v>119.498093</v>
      </c>
      <c r="P71">
        <v>99.649687999999998</v>
      </c>
      <c r="Q71">
        <v>8.6966999999999999</v>
      </c>
      <c r="R71">
        <v>28.455313</v>
      </c>
      <c r="S71">
        <v>11.595599999999999</v>
      </c>
      <c r="T71">
        <v>0</v>
      </c>
      <c r="U71">
        <v>335.91003799999999</v>
      </c>
      <c r="V71">
        <v>11.018319999999999</v>
      </c>
      <c r="W71">
        <v>31.085968000000001</v>
      </c>
      <c r="X71">
        <v>142.29820799999999</v>
      </c>
      <c r="Y71">
        <v>0</v>
      </c>
      <c r="Z71">
        <v>0</v>
      </c>
      <c r="AA71">
        <v>0</v>
      </c>
      <c r="AB71">
        <v>9.0165450000000007</v>
      </c>
      <c r="AC71">
        <v>0</v>
      </c>
      <c r="AD71">
        <v>17.615455999999998</v>
      </c>
      <c r="AE71">
        <v>47.770544000000001</v>
      </c>
      <c r="AF71">
        <v>8.5749460000000006</v>
      </c>
      <c r="AG71">
        <v>38.803516000000002</v>
      </c>
      <c r="AH71">
        <v>43.924132999999998</v>
      </c>
      <c r="AI71">
        <v>0</v>
      </c>
      <c r="AJ71">
        <v>0</v>
      </c>
      <c r="AK71">
        <v>25.137810999999999</v>
      </c>
      <c r="AL71">
        <v>23.579653</v>
      </c>
      <c r="AM71">
        <v>0</v>
      </c>
      <c r="AN71">
        <v>0.55456000000000005</v>
      </c>
      <c r="AO71">
        <v>19.886454000000001</v>
      </c>
      <c r="AP71">
        <v>11.759388</v>
      </c>
      <c r="AQ71">
        <v>0</v>
      </c>
      <c r="AR71">
        <v>14.935133</v>
      </c>
      <c r="AS71">
        <v>12.998668</v>
      </c>
      <c r="AT71">
        <v>16.987591999999999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48.17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2119.2094659999998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607.95585900000003</v>
      </c>
      <c r="L72">
        <v>247.84377499999999</v>
      </c>
      <c r="M72">
        <v>88.899600000000007</v>
      </c>
      <c r="N72">
        <v>56.006650999999998</v>
      </c>
      <c r="O72">
        <v>119.498093</v>
      </c>
      <c r="P72">
        <v>99.649687999999998</v>
      </c>
      <c r="Q72">
        <v>8.6966999999999999</v>
      </c>
      <c r="R72">
        <v>28.455313</v>
      </c>
      <c r="S72">
        <v>11.595599999999999</v>
      </c>
      <c r="T72">
        <v>0</v>
      </c>
      <c r="U72">
        <v>335.91003799999999</v>
      </c>
      <c r="V72">
        <v>11.017353999999999</v>
      </c>
      <c r="W72">
        <v>31.085968000000001</v>
      </c>
      <c r="X72">
        <v>142.29820799999999</v>
      </c>
      <c r="Y72">
        <v>0</v>
      </c>
      <c r="Z72">
        <v>0</v>
      </c>
      <c r="AA72">
        <v>0</v>
      </c>
      <c r="AB72">
        <v>9.0165450000000007</v>
      </c>
      <c r="AC72">
        <v>0</v>
      </c>
      <c r="AD72">
        <v>17.615455999999998</v>
      </c>
      <c r="AE72">
        <v>47.770544000000001</v>
      </c>
      <c r="AF72">
        <v>8.5749460000000006</v>
      </c>
      <c r="AG72">
        <v>38.803516000000002</v>
      </c>
      <c r="AH72">
        <v>59.480595999999998</v>
      </c>
      <c r="AI72">
        <v>0</v>
      </c>
      <c r="AJ72">
        <v>0</v>
      </c>
      <c r="AK72">
        <v>25.137810999999999</v>
      </c>
      <c r="AL72">
        <v>23.579653</v>
      </c>
      <c r="AM72">
        <v>0</v>
      </c>
      <c r="AN72">
        <v>0.55456000000000005</v>
      </c>
      <c r="AO72">
        <v>19.886454000000001</v>
      </c>
      <c r="AP72">
        <v>11.759388</v>
      </c>
      <c r="AQ72">
        <v>14.91484</v>
      </c>
      <c r="AR72">
        <v>14.935133</v>
      </c>
      <c r="AS72">
        <v>12.998668</v>
      </c>
      <c r="AT72">
        <v>16.987591999999999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55.74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2166.668549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607.95585900000003</v>
      </c>
      <c r="L73">
        <v>247.84377499999999</v>
      </c>
      <c r="M73">
        <v>88.899600000000007</v>
      </c>
      <c r="N73">
        <v>56.006650999999998</v>
      </c>
      <c r="O73">
        <v>119.498093</v>
      </c>
      <c r="P73">
        <v>99.649687999999998</v>
      </c>
      <c r="Q73">
        <v>8.6966999999999999</v>
      </c>
      <c r="R73">
        <v>34.192332</v>
      </c>
      <c r="S73">
        <v>11.595599999999999</v>
      </c>
      <c r="T73">
        <v>0</v>
      </c>
      <c r="U73">
        <v>335.91003799999999</v>
      </c>
      <c r="V73">
        <v>11.015421</v>
      </c>
      <c r="W73">
        <v>31.085968000000001</v>
      </c>
      <c r="X73">
        <v>142.29820799999999</v>
      </c>
      <c r="Y73">
        <v>0</v>
      </c>
      <c r="Z73">
        <v>0</v>
      </c>
      <c r="AA73">
        <v>0</v>
      </c>
      <c r="AB73">
        <v>9.0165450000000007</v>
      </c>
      <c r="AC73">
        <v>0</v>
      </c>
      <c r="AD73">
        <v>17.615455999999998</v>
      </c>
      <c r="AE73">
        <v>47.770544000000001</v>
      </c>
      <c r="AF73">
        <v>8.5749460000000006</v>
      </c>
      <c r="AG73">
        <v>38.803516000000002</v>
      </c>
      <c r="AH73">
        <v>59.480595999999998</v>
      </c>
      <c r="AI73">
        <v>0</v>
      </c>
      <c r="AJ73">
        <v>0</v>
      </c>
      <c r="AK73">
        <v>25.137810999999999</v>
      </c>
      <c r="AL73">
        <v>23.579653</v>
      </c>
      <c r="AM73">
        <v>0</v>
      </c>
      <c r="AN73">
        <v>0.55456000000000005</v>
      </c>
      <c r="AO73">
        <v>19.886454000000001</v>
      </c>
      <c r="AP73">
        <v>11.759388</v>
      </c>
      <c r="AQ73">
        <v>30.073188999999999</v>
      </c>
      <c r="AR73">
        <v>14.935133</v>
      </c>
      <c r="AS73">
        <v>12.998668</v>
      </c>
      <c r="AT73">
        <v>16.987591999999999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57.69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2189.5119840000007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607.95585900000003</v>
      </c>
      <c r="L74">
        <v>247.84377499999999</v>
      </c>
      <c r="M74">
        <v>88.899600000000007</v>
      </c>
      <c r="N74">
        <v>56.006650999999998</v>
      </c>
      <c r="O74">
        <v>119.498093</v>
      </c>
      <c r="P74">
        <v>99.649687999999998</v>
      </c>
      <c r="Q74">
        <v>8.6966999999999999</v>
      </c>
      <c r="R74">
        <v>34.192332</v>
      </c>
      <c r="S74">
        <v>11.595599999999999</v>
      </c>
      <c r="T74">
        <v>0</v>
      </c>
      <c r="U74">
        <v>335.91003799999999</v>
      </c>
      <c r="V74">
        <v>11.015421</v>
      </c>
      <c r="W74">
        <v>31.085968000000001</v>
      </c>
      <c r="X74">
        <v>142.29820799999999</v>
      </c>
      <c r="Y74">
        <v>0</v>
      </c>
      <c r="Z74">
        <v>0</v>
      </c>
      <c r="AA74">
        <v>13.511773</v>
      </c>
      <c r="AB74">
        <v>9.0165450000000007</v>
      </c>
      <c r="AC74">
        <v>0</v>
      </c>
      <c r="AD74">
        <v>17.615455999999998</v>
      </c>
      <c r="AE74">
        <v>47.770544000000001</v>
      </c>
      <c r="AF74">
        <v>8.5749460000000006</v>
      </c>
      <c r="AG74">
        <v>38.803516000000002</v>
      </c>
      <c r="AH74">
        <v>59.480595999999998</v>
      </c>
      <c r="AI74">
        <v>0</v>
      </c>
      <c r="AJ74">
        <v>0</v>
      </c>
      <c r="AK74">
        <v>25.137810999999999</v>
      </c>
      <c r="AL74">
        <v>34.808059</v>
      </c>
      <c r="AM74">
        <v>0</v>
      </c>
      <c r="AN74">
        <v>0.55456000000000005</v>
      </c>
      <c r="AO74">
        <v>19.886454000000001</v>
      </c>
      <c r="AP74">
        <v>11.759388</v>
      </c>
      <c r="AQ74">
        <v>43.831367999999998</v>
      </c>
      <c r="AR74">
        <v>14.935133</v>
      </c>
      <c r="AS74">
        <v>12.998668</v>
      </c>
      <c r="AT74">
        <v>16.987591999999999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56.82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2227.1403420000006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534.22596999999996</v>
      </c>
      <c r="L75">
        <v>228.04679999999999</v>
      </c>
      <c r="M75">
        <v>88.899600000000007</v>
      </c>
      <c r="N75">
        <v>56.006650999999998</v>
      </c>
      <c r="O75">
        <v>119.498093</v>
      </c>
      <c r="P75">
        <v>99.649687999999998</v>
      </c>
      <c r="Q75">
        <v>8.6966999999999999</v>
      </c>
      <c r="R75">
        <v>34.192332</v>
      </c>
      <c r="S75">
        <v>11.595599999999999</v>
      </c>
      <c r="T75">
        <v>0</v>
      </c>
      <c r="U75">
        <v>335.91003799999999</v>
      </c>
      <c r="V75">
        <v>11.015421</v>
      </c>
      <c r="W75">
        <v>31.085968000000001</v>
      </c>
      <c r="X75">
        <v>142.29820799999999</v>
      </c>
      <c r="Y75">
        <v>0</v>
      </c>
      <c r="Z75">
        <v>6.3010489999999999</v>
      </c>
      <c r="AA75">
        <v>13.511773</v>
      </c>
      <c r="AB75">
        <v>9.0165450000000007</v>
      </c>
      <c r="AC75">
        <v>0</v>
      </c>
      <c r="AD75">
        <v>17.615455999999998</v>
      </c>
      <c r="AE75">
        <v>47.770544000000001</v>
      </c>
      <c r="AF75">
        <v>8.5749460000000006</v>
      </c>
      <c r="AG75">
        <v>38.803516000000002</v>
      </c>
      <c r="AH75">
        <v>59.480595999999998</v>
      </c>
      <c r="AI75">
        <v>0</v>
      </c>
      <c r="AJ75">
        <v>0</v>
      </c>
      <c r="AK75">
        <v>25.137810999999999</v>
      </c>
      <c r="AL75">
        <v>23.579653</v>
      </c>
      <c r="AM75">
        <v>0</v>
      </c>
      <c r="AN75">
        <v>0.55456000000000005</v>
      </c>
      <c r="AO75">
        <v>19.886454000000001</v>
      </c>
      <c r="AP75">
        <v>11.759388</v>
      </c>
      <c r="AQ75">
        <v>43.831367999999998</v>
      </c>
      <c r="AR75">
        <v>14.935133</v>
      </c>
      <c r="AS75">
        <v>10.398934000000001</v>
      </c>
      <c r="AT75">
        <v>16.987591999999999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57.69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2126.9563869999997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458.99250000000001</v>
      </c>
      <c r="L76">
        <v>228.04679999999999</v>
      </c>
      <c r="M76">
        <v>88.899600000000007</v>
      </c>
      <c r="N76">
        <v>56.006650999999998</v>
      </c>
      <c r="O76">
        <v>119.498093</v>
      </c>
      <c r="P76">
        <v>99.649687999999998</v>
      </c>
      <c r="Q76">
        <v>8.6966999999999999</v>
      </c>
      <c r="R76">
        <v>34.192332</v>
      </c>
      <c r="S76">
        <v>11.595599999999999</v>
      </c>
      <c r="T76">
        <v>0</v>
      </c>
      <c r="U76">
        <v>335.91003799999999</v>
      </c>
      <c r="V76">
        <v>11.015421</v>
      </c>
      <c r="W76">
        <v>31.085968000000001</v>
      </c>
      <c r="X76">
        <v>142.29820799999999</v>
      </c>
      <c r="Y76">
        <v>0</v>
      </c>
      <c r="Z76">
        <v>6.3010489999999999</v>
      </c>
      <c r="AA76">
        <v>27.099883999999999</v>
      </c>
      <c r="AB76">
        <v>9.0165450000000007</v>
      </c>
      <c r="AC76">
        <v>9.3516969999999997</v>
      </c>
      <c r="AD76">
        <v>17.615455999999998</v>
      </c>
      <c r="AE76">
        <v>47.770544000000001</v>
      </c>
      <c r="AF76">
        <v>8.5749460000000006</v>
      </c>
      <c r="AG76">
        <v>38.803516000000002</v>
      </c>
      <c r="AH76">
        <v>59.480595999999998</v>
      </c>
      <c r="AI76">
        <v>0</v>
      </c>
      <c r="AJ76">
        <v>0</v>
      </c>
      <c r="AK76">
        <v>25.137810999999999</v>
      </c>
      <c r="AL76">
        <v>23.579653</v>
      </c>
      <c r="AM76">
        <v>3.4778099999999998</v>
      </c>
      <c r="AN76">
        <v>0.55456000000000005</v>
      </c>
      <c r="AO76">
        <v>19.886454000000001</v>
      </c>
      <c r="AP76">
        <v>11.759388</v>
      </c>
      <c r="AQ76">
        <v>50.771335000000001</v>
      </c>
      <c r="AR76">
        <v>14.935133</v>
      </c>
      <c r="AS76">
        <v>10.398934000000001</v>
      </c>
      <c r="AT76">
        <v>16.987591999999999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61.46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2088.8505020000002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439.66649999999998</v>
      </c>
      <c r="L77">
        <v>228.04679999999999</v>
      </c>
      <c r="M77">
        <v>88.899600000000007</v>
      </c>
      <c r="N77">
        <v>56.006650999999998</v>
      </c>
      <c r="O77">
        <v>119.498093</v>
      </c>
      <c r="P77">
        <v>99.649687999999998</v>
      </c>
      <c r="Q77">
        <v>8.6966999999999999</v>
      </c>
      <c r="R77">
        <v>34.192332</v>
      </c>
      <c r="S77">
        <v>11.595599999999999</v>
      </c>
      <c r="T77">
        <v>0</v>
      </c>
      <c r="U77">
        <v>335.91003799999999</v>
      </c>
      <c r="V77">
        <v>11.015421</v>
      </c>
      <c r="W77">
        <v>30.500292999999999</v>
      </c>
      <c r="X77">
        <v>142.29820799999999</v>
      </c>
      <c r="Y77">
        <v>0</v>
      </c>
      <c r="Z77">
        <v>6.3010489999999999</v>
      </c>
      <c r="AA77">
        <v>39.695604000000003</v>
      </c>
      <c r="AB77">
        <v>12.72621</v>
      </c>
      <c r="AC77">
        <v>18.703393999999999</v>
      </c>
      <c r="AD77">
        <v>17.615455999999998</v>
      </c>
      <c r="AE77">
        <v>47.770544000000001</v>
      </c>
      <c r="AF77">
        <v>8.5749460000000006</v>
      </c>
      <c r="AG77">
        <v>38.803516000000002</v>
      </c>
      <c r="AH77">
        <v>100.659471</v>
      </c>
      <c r="AI77">
        <v>3.07525</v>
      </c>
      <c r="AJ77">
        <v>0</v>
      </c>
      <c r="AK77">
        <v>25.137810999999999</v>
      </c>
      <c r="AL77">
        <v>23.579653</v>
      </c>
      <c r="AM77">
        <v>4.3794649999999997</v>
      </c>
      <c r="AN77">
        <v>0.55456000000000005</v>
      </c>
      <c r="AO77">
        <v>19.886454000000001</v>
      </c>
      <c r="AP77">
        <v>11.759388</v>
      </c>
      <c r="AQ77">
        <v>60.146377000000001</v>
      </c>
      <c r="AR77">
        <v>14.935133</v>
      </c>
      <c r="AS77">
        <v>12.998668</v>
      </c>
      <c r="AT77">
        <v>16.987591999999999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63.29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2153.5564650000001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439.66649999999998</v>
      </c>
      <c r="L78">
        <v>228.04679999999999</v>
      </c>
      <c r="M78">
        <v>88.899600000000007</v>
      </c>
      <c r="N78">
        <v>56.006650999999998</v>
      </c>
      <c r="O78">
        <v>119.498093</v>
      </c>
      <c r="P78">
        <v>99.649687999999998</v>
      </c>
      <c r="Q78">
        <v>8.6966999999999999</v>
      </c>
      <c r="R78">
        <v>34.192332</v>
      </c>
      <c r="S78">
        <v>11.595599999999999</v>
      </c>
      <c r="T78">
        <v>0</v>
      </c>
      <c r="U78">
        <v>335.91003799999999</v>
      </c>
      <c r="V78">
        <v>11.015421</v>
      </c>
      <c r="W78">
        <v>30.500292999999999</v>
      </c>
      <c r="X78">
        <v>142.29820799999999</v>
      </c>
      <c r="Y78">
        <v>0</v>
      </c>
      <c r="Z78">
        <v>6.3010489999999999</v>
      </c>
      <c r="AA78">
        <v>39.695604000000003</v>
      </c>
      <c r="AB78">
        <v>25.452418999999999</v>
      </c>
      <c r="AC78">
        <v>28.083390999999999</v>
      </c>
      <c r="AD78">
        <v>26.423183999999999</v>
      </c>
      <c r="AE78">
        <v>47.770544000000001</v>
      </c>
      <c r="AF78">
        <v>8.5749460000000006</v>
      </c>
      <c r="AG78">
        <v>38.803516000000002</v>
      </c>
      <c r="AH78">
        <v>113.013133</v>
      </c>
      <c r="AI78">
        <v>8.6106990000000003</v>
      </c>
      <c r="AJ78">
        <v>0</v>
      </c>
      <c r="AK78">
        <v>25.137810999999999</v>
      </c>
      <c r="AL78">
        <v>23.579653</v>
      </c>
      <c r="AM78">
        <v>5.023504</v>
      </c>
      <c r="AN78">
        <v>0.55456000000000005</v>
      </c>
      <c r="AO78">
        <v>19.886454000000001</v>
      </c>
      <c r="AP78">
        <v>11.759388</v>
      </c>
      <c r="AQ78">
        <v>60.146377000000001</v>
      </c>
      <c r="AR78">
        <v>14.935133</v>
      </c>
      <c r="AS78">
        <v>12.998668</v>
      </c>
      <c r="AT78">
        <v>16.987591999999999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65.23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2204.9435490000001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530.03246000000001</v>
      </c>
      <c r="L79">
        <v>306.78807499999999</v>
      </c>
      <c r="M79">
        <v>88.899600000000007</v>
      </c>
      <c r="N79">
        <v>56.006650999999998</v>
      </c>
      <c r="O79">
        <v>119.498093</v>
      </c>
      <c r="P79">
        <v>99.649687999999998</v>
      </c>
      <c r="Q79">
        <v>11.670488000000001</v>
      </c>
      <c r="R79">
        <v>36.249223000000001</v>
      </c>
      <c r="S79">
        <v>15.173906000000001</v>
      </c>
      <c r="T79">
        <v>0</v>
      </c>
      <c r="U79">
        <v>335.91003799999999</v>
      </c>
      <c r="V79">
        <v>11.015421</v>
      </c>
      <c r="W79">
        <v>30.500292999999999</v>
      </c>
      <c r="X79">
        <v>142.29820799999999</v>
      </c>
      <c r="Y79">
        <v>0</v>
      </c>
      <c r="Z79">
        <v>18.903147000000001</v>
      </c>
      <c r="AA79">
        <v>40.727690000000003</v>
      </c>
      <c r="AB79">
        <v>38.178629000000001</v>
      </c>
      <c r="AC79">
        <v>28.083390999999999</v>
      </c>
      <c r="AD79">
        <v>35.312606000000002</v>
      </c>
      <c r="AE79">
        <v>47.770544000000001</v>
      </c>
      <c r="AF79">
        <v>9.5277180000000001</v>
      </c>
      <c r="AG79">
        <v>38.803516000000002</v>
      </c>
      <c r="AH79">
        <v>135.61575999999999</v>
      </c>
      <c r="AI79">
        <v>47.398209000000001</v>
      </c>
      <c r="AJ79">
        <v>0</v>
      </c>
      <c r="AK79">
        <v>25.137810999999999</v>
      </c>
      <c r="AL79">
        <v>23.579653</v>
      </c>
      <c r="AM79">
        <v>15.271452</v>
      </c>
      <c r="AN79">
        <v>0.55456000000000005</v>
      </c>
      <c r="AO79">
        <v>18.465993000000001</v>
      </c>
      <c r="AP79">
        <v>11.759388</v>
      </c>
      <c r="AQ79">
        <v>60.146377000000001</v>
      </c>
      <c r="AR79">
        <v>14.935133</v>
      </c>
      <c r="AS79">
        <v>12.998668</v>
      </c>
      <c r="AT79">
        <v>16.987591999999999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68.989999999999995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2492.8399809999992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530.03246000000001</v>
      </c>
      <c r="L80">
        <v>316.451075</v>
      </c>
      <c r="M80">
        <v>88.899600000000007</v>
      </c>
      <c r="N80">
        <v>56.006650999999998</v>
      </c>
      <c r="O80">
        <v>119.498093</v>
      </c>
      <c r="P80">
        <v>99.649687999999998</v>
      </c>
      <c r="Q80">
        <v>11.670488000000001</v>
      </c>
      <c r="R80">
        <v>40.961554</v>
      </c>
      <c r="S80">
        <v>15.173906000000001</v>
      </c>
      <c r="T80">
        <v>0</v>
      </c>
      <c r="U80">
        <v>335.91003799999999</v>
      </c>
      <c r="V80">
        <v>11.015421</v>
      </c>
      <c r="W80">
        <v>30.500292999999999</v>
      </c>
      <c r="X80">
        <v>142.29820799999999</v>
      </c>
      <c r="Y80">
        <v>0</v>
      </c>
      <c r="Z80">
        <v>18.903147000000001</v>
      </c>
      <c r="AA80">
        <v>40.727690000000003</v>
      </c>
      <c r="AB80">
        <v>38.178629000000001</v>
      </c>
      <c r="AC80">
        <v>28.083390999999999</v>
      </c>
      <c r="AD80">
        <v>35.312606000000002</v>
      </c>
      <c r="AE80">
        <v>47.770544000000001</v>
      </c>
      <c r="AF80">
        <v>9.5277180000000001</v>
      </c>
      <c r="AG80">
        <v>38.803516000000002</v>
      </c>
      <c r="AH80">
        <v>135.61575999999999</v>
      </c>
      <c r="AI80">
        <v>47.398209000000001</v>
      </c>
      <c r="AJ80">
        <v>0</v>
      </c>
      <c r="AK80">
        <v>25.137810999999999</v>
      </c>
      <c r="AL80">
        <v>23.579653</v>
      </c>
      <c r="AM80">
        <v>15.271452</v>
      </c>
      <c r="AN80">
        <v>0.55456000000000005</v>
      </c>
      <c r="AO80">
        <v>18.465993000000001</v>
      </c>
      <c r="AP80">
        <v>11.759388</v>
      </c>
      <c r="AQ80">
        <v>60.146377000000001</v>
      </c>
      <c r="AR80">
        <v>14.935133</v>
      </c>
      <c r="AS80">
        <v>12.998668</v>
      </c>
      <c r="AT80">
        <v>16.987591999999999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68.12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2506.3453119999995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530.03246000000001</v>
      </c>
      <c r="L81">
        <v>316.451075</v>
      </c>
      <c r="M81">
        <v>88.899600000000007</v>
      </c>
      <c r="N81">
        <v>56.006650999999998</v>
      </c>
      <c r="O81">
        <v>119.498093</v>
      </c>
      <c r="P81">
        <v>99.649687999999998</v>
      </c>
      <c r="Q81">
        <v>11.670488000000001</v>
      </c>
      <c r="R81">
        <v>40.961554</v>
      </c>
      <c r="S81">
        <v>15.173906000000001</v>
      </c>
      <c r="T81">
        <v>0</v>
      </c>
      <c r="U81">
        <v>335.91003799999999</v>
      </c>
      <c r="V81">
        <v>11.015421</v>
      </c>
      <c r="W81">
        <v>30.500292999999999</v>
      </c>
      <c r="X81">
        <v>142.29820799999999</v>
      </c>
      <c r="Y81">
        <v>0</v>
      </c>
      <c r="Z81">
        <v>18.903147000000001</v>
      </c>
      <c r="AA81">
        <v>40.727690000000003</v>
      </c>
      <c r="AB81">
        <v>38.178629000000001</v>
      </c>
      <c r="AC81">
        <v>28.083390999999999</v>
      </c>
      <c r="AD81">
        <v>35.312606000000002</v>
      </c>
      <c r="AE81">
        <v>47.770544000000001</v>
      </c>
      <c r="AF81">
        <v>9.5277180000000001</v>
      </c>
      <c r="AG81">
        <v>38.803516000000002</v>
      </c>
      <c r="AH81">
        <v>135.61575999999999</v>
      </c>
      <c r="AI81">
        <v>47.398209000000001</v>
      </c>
      <c r="AJ81">
        <v>0</v>
      </c>
      <c r="AK81">
        <v>25.137810999999999</v>
      </c>
      <c r="AL81">
        <v>34.808059</v>
      </c>
      <c r="AM81">
        <v>15.271452</v>
      </c>
      <c r="AN81">
        <v>0.55456000000000005</v>
      </c>
      <c r="AO81">
        <v>18.465993000000001</v>
      </c>
      <c r="AP81">
        <v>11.759388</v>
      </c>
      <c r="AQ81">
        <v>60.146377000000001</v>
      </c>
      <c r="AR81">
        <v>14.935133</v>
      </c>
      <c r="AS81">
        <v>12.998668</v>
      </c>
      <c r="AT81">
        <v>16.987591999999999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67.16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2516.6137179999996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530.03246000000001</v>
      </c>
      <c r="L82">
        <v>296.15877499999999</v>
      </c>
      <c r="M82">
        <v>88.899600000000007</v>
      </c>
      <c r="N82">
        <v>56.006650999999998</v>
      </c>
      <c r="O82">
        <v>119.498093</v>
      </c>
      <c r="P82">
        <v>99.649687999999998</v>
      </c>
      <c r="Q82">
        <v>11.670488000000001</v>
      </c>
      <c r="R82">
        <v>40.961554</v>
      </c>
      <c r="S82">
        <v>15.173906000000001</v>
      </c>
      <c r="T82">
        <v>0</v>
      </c>
      <c r="U82">
        <v>335.91003799999999</v>
      </c>
      <c r="V82">
        <v>11.015421</v>
      </c>
      <c r="W82">
        <v>30.500292999999999</v>
      </c>
      <c r="X82">
        <v>142.29820799999999</v>
      </c>
      <c r="Y82">
        <v>0</v>
      </c>
      <c r="Z82">
        <v>18.903147000000001</v>
      </c>
      <c r="AA82">
        <v>40.727690000000003</v>
      </c>
      <c r="AB82">
        <v>38.178629000000001</v>
      </c>
      <c r="AC82">
        <v>28.083390999999999</v>
      </c>
      <c r="AD82">
        <v>35.312606000000002</v>
      </c>
      <c r="AE82">
        <v>47.770544000000001</v>
      </c>
      <c r="AF82">
        <v>9.5277180000000001</v>
      </c>
      <c r="AG82">
        <v>38.803516000000002</v>
      </c>
      <c r="AH82">
        <v>135.61575999999999</v>
      </c>
      <c r="AI82">
        <v>47.398209000000001</v>
      </c>
      <c r="AJ82">
        <v>0</v>
      </c>
      <c r="AK82">
        <v>25.137810999999999</v>
      </c>
      <c r="AL82">
        <v>76.701240999999996</v>
      </c>
      <c r="AM82">
        <v>15.271452</v>
      </c>
      <c r="AN82">
        <v>0.55456000000000005</v>
      </c>
      <c r="AO82">
        <v>18.465993000000001</v>
      </c>
      <c r="AP82">
        <v>11.759388</v>
      </c>
      <c r="AQ82">
        <v>60.146377000000001</v>
      </c>
      <c r="AR82">
        <v>14.935133</v>
      </c>
      <c r="AS82">
        <v>12.998668</v>
      </c>
      <c r="AT82">
        <v>16.987591999999999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66.19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2537.2446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499.92400199999997</v>
      </c>
      <c r="L83">
        <v>272.4966</v>
      </c>
      <c r="M83">
        <v>88.899600000000007</v>
      </c>
      <c r="N83">
        <v>56.006650999999998</v>
      </c>
      <c r="O83">
        <v>119.498093</v>
      </c>
      <c r="P83">
        <v>99.649687999999998</v>
      </c>
      <c r="Q83">
        <v>8.6966999999999999</v>
      </c>
      <c r="R83">
        <v>40.961554</v>
      </c>
      <c r="S83">
        <v>11.595599999999999</v>
      </c>
      <c r="T83">
        <v>0</v>
      </c>
      <c r="U83">
        <v>335.91003799999999</v>
      </c>
      <c r="V83">
        <v>11.015421</v>
      </c>
      <c r="W83">
        <v>30.500292999999999</v>
      </c>
      <c r="X83">
        <v>142.29820799999999</v>
      </c>
      <c r="Y83">
        <v>0</v>
      </c>
      <c r="Z83">
        <v>0</v>
      </c>
      <c r="AA83">
        <v>40.727690000000003</v>
      </c>
      <c r="AB83">
        <v>38.178629000000001</v>
      </c>
      <c r="AC83">
        <v>28.083390999999999</v>
      </c>
      <c r="AD83">
        <v>35.312606000000002</v>
      </c>
      <c r="AE83">
        <v>47.770544000000001</v>
      </c>
      <c r="AF83">
        <v>9.5277180000000001</v>
      </c>
      <c r="AG83">
        <v>38.803516000000002</v>
      </c>
      <c r="AH83">
        <v>135.61575999999999</v>
      </c>
      <c r="AI83">
        <v>47.398209000000001</v>
      </c>
      <c r="AJ83">
        <v>0</v>
      </c>
      <c r="AK83">
        <v>25.137810999999999</v>
      </c>
      <c r="AL83">
        <v>76.701240999999996</v>
      </c>
      <c r="AM83">
        <v>15.271452</v>
      </c>
      <c r="AN83">
        <v>0.55456000000000005</v>
      </c>
      <c r="AO83">
        <v>18.465993000000001</v>
      </c>
      <c r="AP83">
        <v>11.759388</v>
      </c>
      <c r="AQ83">
        <v>60.146377000000001</v>
      </c>
      <c r="AR83">
        <v>46.938988999999999</v>
      </c>
      <c r="AS83">
        <v>12.998668</v>
      </c>
      <c r="AT83">
        <v>16.987591999999999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64.36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2488.1925820000001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499.92400199999997</v>
      </c>
      <c r="L84">
        <v>272.4966</v>
      </c>
      <c r="M84">
        <v>88.899600000000007</v>
      </c>
      <c r="N84">
        <v>56.006650999999998</v>
      </c>
      <c r="O84">
        <v>119.498093</v>
      </c>
      <c r="P84">
        <v>99.649687999999998</v>
      </c>
      <c r="Q84">
        <v>8.6966999999999999</v>
      </c>
      <c r="R84">
        <v>40.961554</v>
      </c>
      <c r="S84">
        <v>11.595599999999999</v>
      </c>
      <c r="T84">
        <v>0</v>
      </c>
      <c r="U84">
        <v>335.91003799999999</v>
      </c>
      <c r="V84">
        <v>11.015421</v>
      </c>
      <c r="W84">
        <v>30.500292999999999</v>
      </c>
      <c r="X84">
        <v>142.29820799999999</v>
      </c>
      <c r="Y84">
        <v>0</v>
      </c>
      <c r="Z84">
        <v>0</v>
      </c>
      <c r="AA84">
        <v>40.727690000000003</v>
      </c>
      <c r="AB84">
        <v>38.178629000000001</v>
      </c>
      <c r="AC84">
        <v>28.083390999999999</v>
      </c>
      <c r="AD84">
        <v>35.312606000000002</v>
      </c>
      <c r="AE84">
        <v>47.770544000000001</v>
      </c>
      <c r="AF84">
        <v>9.5277180000000001</v>
      </c>
      <c r="AG84">
        <v>38.803516000000002</v>
      </c>
      <c r="AH84">
        <v>135.61575999999999</v>
      </c>
      <c r="AI84">
        <v>47.398209000000001</v>
      </c>
      <c r="AJ84">
        <v>0</v>
      </c>
      <c r="AK84">
        <v>25.137810999999999</v>
      </c>
      <c r="AL84">
        <v>76.701240999999996</v>
      </c>
      <c r="AM84">
        <v>15.271452</v>
      </c>
      <c r="AN84">
        <v>0.55456000000000005</v>
      </c>
      <c r="AO84">
        <v>18.465993000000001</v>
      </c>
      <c r="AP84">
        <v>11.759388</v>
      </c>
      <c r="AQ84">
        <v>60.146377000000001</v>
      </c>
      <c r="AR84">
        <v>46.938988999999999</v>
      </c>
      <c r="AS84">
        <v>12.998668</v>
      </c>
      <c r="AT84">
        <v>16.987591999999999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62.52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2486.352582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425.32564200000002</v>
      </c>
      <c r="L85">
        <v>272.4966</v>
      </c>
      <c r="M85">
        <v>88.899600000000007</v>
      </c>
      <c r="N85">
        <v>56.006650999999998</v>
      </c>
      <c r="O85">
        <v>119.498093</v>
      </c>
      <c r="P85">
        <v>99.649687999999998</v>
      </c>
      <c r="Q85">
        <v>8.6966999999999999</v>
      </c>
      <c r="R85">
        <v>40.961554</v>
      </c>
      <c r="S85">
        <v>11.595599999999999</v>
      </c>
      <c r="T85">
        <v>0</v>
      </c>
      <c r="U85">
        <v>335.91003799999999</v>
      </c>
      <c r="V85">
        <v>11.015421</v>
      </c>
      <c r="W85">
        <v>30.500292999999999</v>
      </c>
      <c r="X85">
        <v>142.29820799999999</v>
      </c>
      <c r="Y85">
        <v>0</v>
      </c>
      <c r="Z85">
        <v>0</v>
      </c>
      <c r="AA85">
        <v>40.727690000000003</v>
      </c>
      <c r="AB85">
        <v>38.178629000000001</v>
      </c>
      <c r="AC85">
        <v>28.083390999999999</v>
      </c>
      <c r="AD85">
        <v>35.312606000000002</v>
      </c>
      <c r="AE85">
        <v>47.770544000000001</v>
      </c>
      <c r="AF85">
        <v>9.5277180000000001</v>
      </c>
      <c r="AG85">
        <v>38.803516000000002</v>
      </c>
      <c r="AH85">
        <v>135.61575999999999</v>
      </c>
      <c r="AI85">
        <v>4.9203999999999999</v>
      </c>
      <c r="AJ85">
        <v>0</v>
      </c>
      <c r="AK85">
        <v>25.137810999999999</v>
      </c>
      <c r="AL85">
        <v>76.701240999999996</v>
      </c>
      <c r="AM85">
        <v>15.271452</v>
      </c>
      <c r="AN85">
        <v>0.55456000000000005</v>
      </c>
      <c r="AO85">
        <v>18.465993000000001</v>
      </c>
      <c r="AP85">
        <v>11.759388</v>
      </c>
      <c r="AQ85">
        <v>60.146377000000001</v>
      </c>
      <c r="AR85">
        <v>14.935133</v>
      </c>
      <c r="AS85">
        <v>12.998668</v>
      </c>
      <c r="AT85">
        <v>16.987591999999999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62.52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2337.2725569999998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425.32564200000002</v>
      </c>
      <c r="L86">
        <v>272.4966</v>
      </c>
      <c r="M86">
        <v>88.899600000000007</v>
      </c>
      <c r="N86">
        <v>56.006650999999998</v>
      </c>
      <c r="O86">
        <v>119.498093</v>
      </c>
      <c r="P86">
        <v>99.649687999999998</v>
      </c>
      <c r="Q86">
        <v>8.6966999999999999</v>
      </c>
      <c r="R86">
        <v>40.961554</v>
      </c>
      <c r="S86">
        <v>11.595599999999999</v>
      </c>
      <c r="T86">
        <v>0</v>
      </c>
      <c r="U86">
        <v>335.91003799999999</v>
      </c>
      <c r="V86">
        <v>11.015421</v>
      </c>
      <c r="W86">
        <v>30.500292999999999</v>
      </c>
      <c r="X86">
        <v>142.29820799999999</v>
      </c>
      <c r="Y86">
        <v>0</v>
      </c>
      <c r="Z86">
        <v>0</v>
      </c>
      <c r="AA86">
        <v>27.099883999999999</v>
      </c>
      <c r="AB86">
        <v>25.452418999999999</v>
      </c>
      <c r="AC86">
        <v>18.703393999999999</v>
      </c>
      <c r="AD86">
        <v>17.615455999999998</v>
      </c>
      <c r="AE86">
        <v>47.770544000000001</v>
      </c>
      <c r="AF86">
        <v>8.5749460000000006</v>
      </c>
      <c r="AG86">
        <v>38.803516000000002</v>
      </c>
      <c r="AH86">
        <v>82.357748999999998</v>
      </c>
      <c r="AI86">
        <v>0</v>
      </c>
      <c r="AJ86">
        <v>0</v>
      </c>
      <c r="AK86">
        <v>25.137810999999999</v>
      </c>
      <c r="AL86">
        <v>38.738000999999997</v>
      </c>
      <c r="AM86">
        <v>10.201577</v>
      </c>
      <c r="AN86">
        <v>0.55456000000000005</v>
      </c>
      <c r="AO86">
        <v>18.465993000000001</v>
      </c>
      <c r="AP86">
        <v>11.759388</v>
      </c>
      <c r="AQ86">
        <v>58.441823999999997</v>
      </c>
      <c r="AR86">
        <v>14.935133</v>
      </c>
      <c r="AS86">
        <v>10.398934000000001</v>
      </c>
      <c r="AT86">
        <v>16.987591999999999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61.36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2176.2128089999997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427.451502</v>
      </c>
      <c r="L87">
        <v>262.83359999999999</v>
      </c>
      <c r="M87">
        <v>88.899600000000007</v>
      </c>
      <c r="N87">
        <v>56.006650999999998</v>
      </c>
      <c r="O87">
        <v>119.498093</v>
      </c>
      <c r="P87">
        <v>99.649687999999998</v>
      </c>
      <c r="Q87">
        <v>8.6966999999999999</v>
      </c>
      <c r="R87">
        <v>40.961554</v>
      </c>
      <c r="S87">
        <v>11.595599999999999</v>
      </c>
      <c r="T87">
        <v>0</v>
      </c>
      <c r="U87">
        <v>335.91003799999999</v>
      </c>
      <c r="V87">
        <v>11.015421</v>
      </c>
      <c r="W87">
        <v>30.500292999999999</v>
      </c>
      <c r="X87">
        <v>142.29820799999999</v>
      </c>
      <c r="Y87">
        <v>0</v>
      </c>
      <c r="Z87">
        <v>0</v>
      </c>
      <c r="AA87">
        <v>27.099883999999999</v>
      </c>
      <c r="AB87">
        <v>25.452418999999999</v>
      </c>
      <c r="AC87">
        <v>18.703393999999999</v>
      </c>
      <c r="AD87">
        <v>17.615455999999998</v>
      </c>
      <c r="AE87">
        <v>47.770544000000001</v>
      </c>
      <c r="AF87">
        <v>8.5749460000000006</v>
      </c>
      <c r="AG87">
        <v>38.803516000000002</v>
      </c>
      <c r="AH87">
        <v>73.206888000000006</v>
      </c>
      <c r="AI87">
        <v>0</v>
      </c>
      <c r="AJ87">
        <v>0</v>
      </c>
      <c r="AK87">
        <v>25.137810999999999</v>
      </c>
      <c r="AL87">
        <v>38.738000999999997</v>
      </c>
      <c r="AM87">
        <v>10.201577</v>
      </c>
      <c r="AN87">
        <v>0.55456000000000005</v>
      </c>
      <c r="AO87">
        <v>18.465993000000001</v>
      </c>
      <c r="AP87">
        <v>11.759388</v>
      </c>
      <c r="AQ87">
        <v>58.441823999999997</v>
      </c>
      <c r="AR87">
        <v>14.935133</v>
      </c>
      <c r="AS87">
        <v>10.398934000000001</v>
      </c>
      <c r="AT87">
        <v>16.987591999999999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59.62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2157.7848079999994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423.58630199999999</v>
      </c>
      <c r="L88">
        <v>262.83359999999999</v>
      </c>
      <c r="M88">
        <v>88.899600000000007</v>
      </c>
      <c r="N88">
        <v>56.006650999999998</v>
      </c>
      <c r="O88">
        <v>119.498093</v>
      </c>
      <c r="P88">
        <v>99.649687999999998</v>
      </c>
      <c r="Q88">
        <v>8.6966999999999999</v>
      </c>
      <c r="R88">
        <v>40.961554</v>
      </c>
      <c r="S88">
        <v>11.595599999999999</v>
      </c>
      <c r="T88">
        <v>0</v>
      </c>
      <c r="U88">
        <v>335.91003799999999</v>
      </c>
      <c r="V88">
        <v>11.015421</v>
      </c>
      <c r="W88">
        <v>30.500292999999999</v>
      </c>
      <c r="X88">
        <v>142.29820799999999</v>
      </c>
      <c r="Y88">
        <v>0</v>
      </c>
      <c r="Z88">
        <v>0</v>
      </c>
      <c r="AA88">
        <v>27.099883999999999</v>
      </c>
      <c r="AB88">
        <v>25.452418999999999</v>
      </c>
      <c r="AC88">
        <v>18.703393999999999</v>
      </c>
      <c r="AD88">
        <v>17.615455999999998</v>
      </c>
      <c r="AE88">
        <v>47.770544000000001</v>
      </c>
      <c r="AF88">
        <v>8.5749460000000006</v>
      </c>
      <c r="AG88">
        <v>38.803516000000002</v>
      </c>
      <c r="AH88">
        <v>73.206888000000006</v>
      </c>
      <c r="AI88">
        <v>0</v>
      </c>
      <c r="AJ88">
        <v>0</v>
      </c>
      <c r="AK88">
        <v>25.137810999999999</v>
      </c>
      <c r="AL88">
        <v>38.738000999999997</v>
      </c>
      <c r="AM88">
        <v>10.201577</v>
      </c>
      <c r="AN88">
        <v>0.55456000000000005</v>
      </c>
      <c r="AO88">
        <v>18.465993000000001</v>
      </c>
      <c r="AP88">
        <v>11.759388</v>
      </c>
      <c r="AQ88">
        <v>58.441823999999997</v>
      </c>
      <c r="AR88">
        <v>14.935133</v>
      </c>
      <c r="AS88">
        <v>10.398934000000001</v>
      </c>
      <c r="AT88">
        <v>16.987591999999999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59.62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2153.9196079999997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359.81050199999999</v>
      </c>
      <c r="L89">
        <v>262.83359999999999</v>
      </c>
      <c r="M89">
        <v>88.899600000000007</v>
      </c>
      <c r="N89">
        <v>56.006650999999998</v>
      </c>
      <c r="O89">
        <v>119.498093</v>
      </c>
      <c r="P89">
        <v>99.649687999999998</v>
      </c>
      <c r="Q89">
        <v>8.6966999999999999</v>
      </c>
      <c r="R89">
        <v>40.779021999999998</v>
      </c>
      <c r="S89">
        <v>11.595599999999999</v>
      </c>
      <c r="T89">
        <v>0</v>
      </c>
      <c r="U89">
        <v>335.91003799999999</v>
      </c>
      <c r="V89">
        <v>11.015421</v>
      </c>
      <c r="W89">
        <v>30.500292999999999</v>
      </c>
      <c r="X89">
        <v>142.29820799999999</v>
      </c>
      <c r="Y89">
        <v>0</v>
      </c>
      <c r="Z89">
        <v>0</v>
      </c>
      <c r="AA89">
        <v>27.099883999999999</v>
      </c>
      <c r="AB89">
        <v>25.452418999999999</v>
      </c>
      <c r="AC89">
        <v>18.703393999999999</v>
      </c>
      <c r="AD89">
        <v>17.615455999999998</v>
      </c>
      <c r="AE89">
        <v>47.770544000000001</v>
      </c>
      <c r="AF89">
        <v>8.5749460000000006</v>
      </c>
      <c r="AG89">
        <v>38.803516000000002</v>
      </c>
      <c r="AH89">
        <v>82.357748999999998</v>
      </c>
      <c r="AI89">
        <v>0</v>
      </c>
      <c r="AJ89">
        <v>0</v>
      </c>
      <c r="AK89">
        <v>25.137810999999999</v>
      </c>
      <c r="AL89">
        <v>38.738000999999997</v>
      </c>
      <c r="AM89">
        <v>10.201577</v>
      </c>
      <c r="AN89">
        <v>0.79486900000000005</v>
      </c>
      <c r="AO89">
        <v>18.465993000000001</v>
      </c>
      <c r="AP89">
        <v>11.759388</v>
      </c>
      <c r="AQ89">
        <v>58.441823999999997</v>
      </c>
      <c r="AR89">
        <v>14.935133</v>
      </c>
      <c r="AS89">
        <v>12.998668</v>
      </c>
      <c r="AT89">
        <v>16.987591999999999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57.88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2100.2121799999995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359.81050199999999</v>
      </c>
      <c r="L90">
        <v>253.17060000000001</v>
      </c>
      <c r="M90">
        <v>88.899600000000007</v>
      </c>
      <c r="N90">
        <v>56.006650999999998</v>
      </c>
      <c r="O90">
        <v>119.498093</v>
      </c>
      <c r="P90">
        <v>99.649687999999998</v>
      </c>
      <c r="Q90">
        <v>8.6290589999999998</v>
      </c>
      <c r="R90">
        <v>37.0426</v>
      </c>
      <c r="S90">
        <v>11.49897</v>
      </c>
      <c r="T90">
        <v>0</v>
      </c>
      <c r="U90">
        <v>335.91003799999999</v>
      </c>
      <c r="V90">
        <v>11.015421</v>
      </c>
      <c r="W90">
        <v>30.500292999999999</v>
      </c>
      <c r="X90">
        <v>142.29820799999999</v>
      </c>
      <c r="Y90">
        <v>0</v>
      </c>
      <c r="Z90">
        <v>2.1258599999999999</v>
      </c>
      <c r="AA90">
        <v>40.727690000000003</v>
      </c>
      <c r="AB90">
        <v>38.178629000000001</v>
      </c>
      <c r="AC90">
        <v>28.083390999999999</v>
      </c>
      <c r="AD90">
        <v>26.423183999999999</v>
      </c>
      <c r="AE90">
        <v>47.770544000000001</v>
      </c>
      <c r="AF90">
        <v>19.055436</v>
      </c>
      <c r="AG90">
        <v>38.803516000000002</v>
      </c>
      <c r="AH90">
        <v>135.61575999999999</v>
      </c>
      <c r="AI90">
        <v>0</v>
      </c>
      <c r="AJ90">
        <v>0</v>
      </c>
      <c r="AK90">
        <v>25.137810999999999</v>
      </c>
      <c r="AL90">
        <v>38.738000999999997</v>
      </c>
      <c r="AM90">
        <v>10.201577</v>
      </c>
      <c r="AN90">
        <v>0.79486900000000005</v>
      </c>
      <c r="AO90">
        <v>18.465993000000001</v>
      </c>
      <c r="AP90">
        <v>11.759388</v>
      </c>
      <c r="AQ90">
        <v>60.146377000000001</v>
      </c>
      <c r="AR90">
        <v>14.935133</v>
      </c>
      <c r="AS90">
        <v>12.998668</v>
      </c>
      <c r="AT90">
        <v>16.987591999999999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57.11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2197.9891419999999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338.20499999999998</v>
      </c>
      <c r="L91">
        <v>228.04679999999999</v>
      </c>
      <c r="M91">
        <v>88.899600000000007</v>
      </c>
      <c r="N91">
        <v>56.006650999999998</v>
      </c>
      <c r="O91">
        <v>119.498093</v>
      </c>
      <c r="P91">
        <v>99.649687999999998</v>
      </c>
      <c r="Q91">
        <v>8.6290589999999998</v>
      </c>
      <c r="R91">
        <v>30.547961999999998</v>
      </c>
      <c r="S91">
        <v>11.49897</v>
      </c>
      <c r="T91">
        <v>0</v>
      </c>
      <c r="U91">
        <v>335.91003799999999</v>
      </c>
      <c r="V91">
        <v>11.015421</v>
      </c>
      <c r="W91">
        <v>30.500292999999999</v>
      </c>
      <c r="X91">
        <v>142.29820799999999</v>
      </c>
      <c r="Y91">
        <v>0</v>
      </c>
      <c r="Z91">
        <v>18.903147000000001</v>
      </c>
      <c r="AA91">
        <v>40.727690000000003</v>
      </c>
      <c r="AB91">
        <v>38.178629000000001</v>
      </c>
      <c r="AC91">
        <v>28.083390999999999</v>
      </c>
      <c r="AD91">
        <v>35.486207999999998</v>
      </c>
      <c r="AE91">
        <v>47.770544000000001</v>
      </c>
      <c r="AF91">
        <v>19.055436</v>
      </c>
      <c r="AG91">
        <v>38.803516000000002</v>
      </c>
      <c r="AH91">
        <v>135.61575999999999</v>
      </c>
      <c r="AI91">
        <v>0</v>
      </c>
      <c r="AJ91">
        <v>0</v>
      </c>
      <c r="AK91">
        <v>25.137810999999999</v>
      </c>
      <c r="AL91">
        <v>38.738000999999997</v>
      </c>
      <c r="AM91">
        <v>10.201577</v>
      </c>
      <c r="AN91">
        <v>0.79486900000000005</v>
      </c>
      <c r="AO91">
        <v>18.465993000000001</v>
      </c>
      <c r="AP91">
        <v>11.759388</v>
      </c>
      <c r="AQ91">
        <v>60.146377000000001</v>
      </c>
      <c r="AR91">
        <v>14.935133</v>
      </c>
      <c r="AS91">
        <v>12.998668</v>
      </c>
      <c r="AT91">
        <v>16.987591999999999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57.01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2170.5055130000001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338.20499999999998</v>
      </c>
      <c r="L92">
        <v>228.04679999999999</v>
      </c>
      <c r="M92">
        <v>88.899600000000007</v>
      </c>
      <c r="N92">
        <v>56.006650999999998</v>
      </c>
      <c r="O92">
        <v>119.498093</v>
      </c>
      <c r="P92">
        <v>99.649687999999998</v>
      </c>
      <c r="Q92">
        <v>8.6290589999999998</v>
      </c>
      <c r="R92">
        <v>28.769069999999999</v>
      </c>
      <c r="S92">
        <v>11.49897</v>
      </c>
      <c r="T92">
        <v>0</v>
      </c>
      <c r="U92">
        <v>335.91003799999999</v>
      </c>
      <c r="V92">
        <v>11.015421</v>
      </c>
      <c r="W92">
        <v>30.500292999999999</v>
      </c>
      <c r="X92">
        <v>142.29820799999999</v>
      </c>
      <c r="Y92">
        <v>0</v>
      </c>
      <c r="Z92">
        <v>18.903147000000001</v>
      </c>
      <c r="AA92">
        <v>40.727690000000003</v>
      </c>
      <c r="AB92">
        <v>38.178629000000001</v>
      </c>
      <c r="AC92">
        <v>28.083390999999999</v>
      </c>
      <c r="AD92">
        <v>35.486207999999998</v>
      </c>
      <c r="AE92">
        <v>47.770544000000001</v>
      </c>
      <c r="AF92">
        <v>19.055436</v>
      </c>
      <c r="AG92">
        <v>38.803516000000002</v>
      </c>
      <c r="AH92">
        <v>135.61575999999999</v>
      </c>
      <c r="AI92">
        <v>0</v>
      </c>
      <c r="AJ92">
        <v>0</v>
      </c>
      <c r="AK92">
        <v>25.137810999999999</v>
      </c>
      <c r="AL92">
        <v>38.738000999999997</v>
      </c>
      <c r="AM92">
        <v>10.201577</v>
      </c>
      <c r="AN92">
        <v>0.79486900000000005</v>
      </c>
      <c r="AO92">
        <v>18.465993000000001</v>
      </c>
      <c r="AP92">
        <v>11.759388</v>
      </c>
      <c r="AQ92">
        <v>60.146377000000001</v>
      </c>
      <c r="AR92">
        <v>14.935133</v>
      </c>
      <c r="AS92">
        <v>12.998668</v>
      </c>
      <c r="AT92">
        <v>16.987591999999999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57.01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2168.7266209999998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338.20499999999998</v>
      </c>
      <c r="L93">
        <v>228.04679999999999</v>
      </c>
      <c r="M93">
        <v>88.899600000000007</v>
      </c>
      <c r="N93">
        <v>56.006650999999998</v>
      </c>
      <c r="O93">
        <v>119.498093</v>
      </c>
      <c r="P93">
        <v>99.649687999999998</v>
      </c>
      <c r="Q93">
        <v>8.6290589999999998</v>
      </c>
      <c r="R93">
        <v>28.769069999999999</v>
      </c>
      <c r="S93">
        <v>11.49897</v>
      </c>
      <c r="T93">
        <v>0</v>
      </c>
      <c r="U93">
        <v>335.91003799999999</v>
      </c>
      <c r="V93">
        <v>11.015421</v>
      </c>
      <c r="W93">
        <v>30.500292999999999</v>
      </c>
      <c r="X93">
        <v>142.29820799999999</v>
      </c>
      <c r="Y93">
        <v>0</v>
      </c>
      <c r="Z93">
        <v>18.903147000000001</v>
      </c>
      <c r="AA93">
        <v>40.727690000000003</v>
      </c>
      <c r="AB93">
        <v>38.178629000000001</v>
      </c>
      <c r="AC93">
        <v>28.083390999999999</v>
      </c>
      <c r="AD93">
        <v>35.486207999999998</v>
      </c>
      <c r="AE93">
        <v>47.770544000000001</v>
      </c>
      <c r="AF93">
        <v>19.055436</v>
      </c>
      <c r="AG93">
        <v>38.803516000000002</v>
      </c>
      <c r="AH93">
        <v>135.61575999999999</v>
      </c>
      <c r="AI93">
        <v>0</v>
      </c>
      <c r="AJ93">
        <v>0</v>
      </c>
      <c r="AK93">
        <v>25.137810999999999</v>
      </c>
      <c r="AL93">
        <v>23.579653</v>
      </c>
      <c r="AM93">
        <v>10.201577</v>
      </c>
      <c r="AN93">
        <v>0.79486900000000005</v>
      </c>
      <c r="AO93">
        <v>17.045532000000001</v>
      </c>
      <c r="AP93">
        <v>11.759388</v>
      </c>
      <c r="AQ93">
        <v>60.146377000000001</v>
      </c>
      <c r="AR93">
        <v>14.935133</v>
      </c>
      <c r="AS93">
        <v>11.698801</v>
      </c>
      <c r="AT93">
        <v>16.987591999999999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56.14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2149.9779449999996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338.20499999999998</v>
      </c>
      <c r="L94">
        <v>228.04679999999999</v>
      </c>
      <c r="M94">
        <v>88.899600000000007</v>
      </c>
      <c r="N94">
        <v>56.006650999999998</v>
      </c>
      <c r="O94">
        <v>119.498093</v>
      </c>
      <c r="P94">
        <v>99.649687999999998</v>
      </c>
      <c r="Q94">
        <v>8.6290589999999998</v>
      </c>
      <c r="R94">
        <v>28.769069999999999</v>
      </c>
      <c r="S94">
        <v>11.49897</v>
      </c>
      <c r="T94">
        <v>0</v>
      </c>
      <c r="U94">
        <v>335.91003799999999</v>
      </c>
      <c r="V94">
        <v>11.015421</v>
      </c>
      <c r="W94">
        <v>30.500292999999999</v>
      </c>
      <c r="X94">
        <v>142.29820799999999</v>
      </c>
      <c r="Y94">
        <v>0</v>
      </c>
      <c r="Z94">
        <v>18.903147000000001</v>
      </c>
      <c r="AA94">
        <v>40.727690000000003</v>
      </c>
      <c r="AB94">
        <v>38.178629000000001</v>
      </c>
      <c r="AC94">
        <v>28.083390999999999</v>
      </c>
      <c r="AD94">
        <v>35.486207999999998</v>
      </c>
      <c r="AE94">
        <v>47.770544000000001</v>
      </c>
      <c r="AF94">
        <v>19.055436</v>
      </c>
      <c r="AG94">
        <v>38.803516000000002</v>
      </c>
      <c r="AH94">
        <v>135.61575999999999</v>
      </c>
      <c r="AI94">
        <v>0</v>
      </c>
      <c r="AJ94">
        <v>0</v>
      </c>
      <c r="AK94">
        <v>25.137810999999999</v>
      </c>
      <c r="AL94">
        <v>23.579653</v>
      </c>
      <c r="AM94">
        <v>10.201577</v>
      </c>
      <c r="AN94">
        <v>0.79486900000000005</v>
      </c>
      <c r="AO94">
        <v>17.045532000000001</v>
      </c>
      <c r="AP94">
        <v>11.759388</v>
      </c>
      <c r="AQ94">
        <v>58.441823999999997</v>
      </c>
      <c r="AR94">
        <v>14.935133</v>
      </c>
      <c r="AS94">
        <v>11.698801</v>
      </c>
      <c r="AT94">
        <v>16.987591999999999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54.31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2146.4433919999997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338.20499999999998</v>
      </c>
      <c r="L95">
        <v>228.04679999999999</v>
      </c>
      <c r="M95">
        <v>88.899600000000007</v>
      </c>
      <c r="N95">
        <v>56.006650999999998</v>
      </c>
      <c r="O95">
        <v>119.498093</v>
      </c>
      <c r="P95">
        <v>99.649687999999998</v>
      </c>
      <c r="Q95">
        <v>8.6290589999999998</v>
      </c>
      <c r="R95">
        <v>28.769069999999999</v>
      </c>
      <c r="S95">
        <v>11.49897</v>
      </c>
      <c r="T95">
        <v>0</v>
      </c>
      <c r="U95">
        <v>335.91003799999999</v>
      </c>
      <c r="V95">
        <v>11.015421</v>
      </c>
      <c r="W95">
        <v>30.500292999999999</v>
      </c>
      <c r="X95">
        <v>142.29820799999999</v>
      </c>
      <c r="Y95">
        <v>0</v>
      </c>
      <c r="Z95">
        <v>0</v>
      </c>
      <c r="AA95">
        <v>27.099883999999999</v>
      </c>
      <c r="AB95">
        <v>25.452418999999999</v>
      </c>
      <c r="AC95">
        <v>18.703393999999999</v>
      </c>
      <c r="AD95">
        <v>26.423183999999999</v>
      </c>
      <c r="AE95">
        <v>47.770544000000001</v>
      </c>
      <c r="AF95">
        <v>8.5749460000000006</v>
      </c>
      <c r="AG95">
        <v>38.803516000000002</v>
      </c>
      <c r="AH95">
        <v>91.508610000000004</v>
      </c>
      <c r="AI95">
        <v>0</v>
      </c>
      <c r="AJ95">
        <v>0</v>
      </c>
      <c r="AK95">
        <v>25.137810999999999</v>
      </c>
      <c r="AL95">
        <v>23.579653</v>
      </c>
      <c r="AM95">
        <v>10.201577</v>
      </c>
      <c r="AN95">
        <v>0.79486900000000005</v>
      </c>
      <c r="AO95">
        <v>16.193255000000001</v>
      </c>
      <c r="AP95">
        <v>11.759388</v>
      </c>
      <c r="AQ95">
        <v>58.441823999999997</v>
      </c>
      <c r="AR95">
        <v>14.935133</v>
      </c>
      <c r="AS95">
        <v>11.698801</v>
      </c>
      <c r="AT95">
        <v>16.987591999999999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53.53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2026.5232909999995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338.20499999999998</v>
      </c>
      <c r="L96">
        <v>228.04679999999999</v>
      </c>
      <c r="M96">
        <v>88.899600000000007</v>
      </c>
      <c r="N96">
        <v>56.006650999999998</v>
      </c>
      <c r="O96">
        <v>119.498093</v>
      </c>
      <c r="P96">
        <v>99.649687999999998</v>
      </c>
      <c r="Q96">
        <v>8.6290589999999998</v>
      </c>
      <c r="R96">
        <v>28.769069999999999</v>
      </c>
      <c r="S96">
        <v>11.49897</v>
      </c>
      <c r="T96">
        <v>0</v>
      </c>
      <c r="U96">
        <v>335.91003799999999</v>
      </c>
      <c r="V96">
        <v>11.015421</v>
      </c>
      <c r="W96">
        <v>30.500292999999999</v>
      </c>
      <c r="X96">
        <v>142.29820799999999</v>
      </c>
      <c r="Y96">
        <v>0</v>
      </c>
      <c r="Z96">
        <v>0</v>
      </c>
      <c r="AA96">
        <v>13.575896999999999</v>
      </c>
      <c r="AB96">
        <v>12.72621</v>
      </c>
      <c r="AC96">
        <v>9.3516969999999997</v>
      </c>
      <c r="AD96">
        <v>26.423183999999999</v>
      </c>
      <c r="AE96">
        <v>47.770544000000001</v>
      </c>
      <c r="AF96">
        <v>8.5749460000000006</v>
      </c>
      <c r="AG96">
        <v>38.803516000000002</v>
      </c>
      <c r="AH96">
        <v>73.206888000000006</v>
      </c>
      <c r="AI96">
        <v>0</v>
      </c>
      <c r="AJ96">
        <v>0</v>
      </c>
      <c r="AK96">
        <v>25.137810999999999</v>
      </c>
      <c r="AL96">
        <v>23.579653</v>
      </c>
      <c r="AM96">
        <v>5.023504</v>
      </c>
      <c r="AN96">
        <v>0.79486900000000005</v>
      </c>
      <c r="AO96">
        <v>16.193255000000001</v>
      </c>
      <c r="AP96">
        <v>11.759388</v>
      </c>
      <c r="AQ96">
        <v>58.441823999999997</v>
      </c>
      <c r="AR96">
        <v>14.935133</v>
      </c>
      <c r="AS96">
        <v>11.698801</v>
      </c>
      <c r="AT96">
        <v>16.987591999999999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51.02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1964.9316029999995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338.20499999999998</v>
      </c>
      <c r="L97">
        <v>228.04679999999999</v>
      </c>
      <c r="M97">
        <v>88.899600000000007</v>
      </c>
      <c r="N97">
        <v>56.006650999999998</v>
      </c>
      <c r="O97">
        <v>119.498093</v>
      </c>
      <c r="P97">
        <v>99.649687999999998</v>
      </c>
      <c r="Q97">
        <v>8.6290589999999998</v>
      </c>
      <c r="R97">
        <v>28.769069999999999</v>
      </c>
      <c r="S97">
        <v>11.49897</v>
      </c>
      <c r="T97">
        <v>0</v>
      </c>
      <c r="U97">
        <v>335.91003799999999</v>
      </c>
      <c r="V97">
        <v>11.015421</v>
      </c>
      <c r="W97">
        <v>30.500292999999999</v>
      </c>
      <c r="X97">
        <v>142.29820799999999</v>
      </c>
      <c r="Y97">
        <v>0</v>
      </c>
      <c r="Z97">
        <v>0</v>
      </c>
      <c r="AA97">
        <v>0</v>
      </c>
      <c r="AB97">
        <v>12.72621</v>
      </c>
      <c r="AC97">
        <v>0</v>
      </c>
      <c r="AD97">
        <v>26.423183999999999</v>
      </c>
      <c r="AE97">
        <v>47.770544000000001</v>
      </c>
      <c r="AF97">
        <v>8.5749460000000006</v>
      </c>
      <c r="AG97">
        <v>38.803516000000002</v>
      </c>
      <c r="AH97">
        <v>54.905166000000001</v>
      </c>
      <c r="AI97">
        <v>0</v>
      </c>
      <c r="AJ97">
        <v>0</v>
      </c>
      <c r="AK97">
        <v>25.137810999999999</v>
      </c>
      <c r="AL97">
        <v>23.579653</v>
      </c>
      <c r="AM97">
        <v>5.023504</v>
      </c>
      <c r="AN97">
        <v>0.79486900000000005</v>
      </c>
      <c r="AO97">
        <v>16.193255000000001</v>
      </c>
      <c r="AP97">
        <v>11.759388</v>
      </c>
      <c r="AQ97">
        <v>58.441823999999997</v>
      </c>
      <c r="AR97">
        <v>14.935133</v>
      </c>
      <c r="AS97">
        <v>11.698801</v>
      </c>
      <c r="AT97">
        <v>16.987591999999999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49.09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1921.7722869999996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338.20499999999998</v>
      </c>
      <c r="L98">
        <v>228.04679999999999</v>
      </c>
      <c r="M98">
        <v>88.899600000000007</v>
      </c>
      <c r="N98">
        <v>56.006650999999998</v>
      </c>
      <c r="O98">
        <v>119.498093</v>
      </c>
      <c r="P98">
        <v>99.649687999999998</v>
      </c>
      <c r="Q98">
        <v>8.6290589999999998</v>
      </c>
      <c r="R98">
        <v>28.769069999999999</v>
      </c>
      <c r="S98">
        <v>11.49897</v>
      </c>
      <c r="T98">
        <v>0</v>
      </c>
      <c r="U98">
        <v>335.91003799999999</v>
      </c>
      <c r="V98">
        <v>11.015421</v>
      </c>
      <c r="W98">
        <v>30.500292999999999</v>
      </c>
      <c r="X98">
        <v>142.29820799999999</v>
      </c>
      <c r="Y98">
        <v>0</v>
      </c>
      <c r="Z98">
        <v>0</v>
      </c>
      <c r="AA98">
        <v>0</v>
      </c>
      <c r="AB98">
        <v>12.72621</v>
      </c>
      <c r="AC98">
        <v>0</v>
      </c>
      <c r="AD98">
        <v>26.423183999999999</v>
      </c>
      <c r="AE98">
        <v>47.770544000000001</v>
      </c>
      <c r="AF98">
        <v>8.5749460000000006</v>
      </c>
      <c r="AG98">
        <v>38.803516000000002</v>
      </c>
      <c r="AH98">
        <v>47.309950999999998</v>
      </c>
      <c r="AI98">
        <v>0</v>
      </c>
      <c r="AJ98">
        <v>0</v>
      </c>
      <c r="AK98">
        <v>25.137810999999999</v>
      </c>
      <c r="AL98">
        <v>23.579653</v>
      </c>
      <c r="AM98">
        <v>0</v>
      </c>
      <c r="AN98">
        <v>0.79486900000000005</v>
      </c>
      <c r="AO98">
        <v>16.193255000000001</v>
      </c>
      <c r="AP98">
        <v>11.759388</v>
      </c>
      <c r="AQ98">
        <v>58.441823999999997</v>
      </c>
      <c r="AR98">
        <v>14.935133</v>
      </c>
      <c r="AS98">
        <v>11.698801</v>
      </c>
      <c r="AT98">
        <v>16.987591999999999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47.16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1907.2235679999997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10.411970628000018</v>
      </c>
      <c r="L99">
        <f t="shared" si="2"/>
        <v>5.9698587990000016</v>
      </c>
      <c r="M99">
        <f t="shared" si="2"/>
        <v>2.1335903999999988</v>
      </c>
      <c r="N99">
        <f t="shared" si="2"/>
        <v>1.3441596239999991</v>
      </c>
      <c r="O99">
        <f t="shared" si="2"/>
        <v>2.8679542320000029</v>
      </c>
      <c r="P99">
        <f t="shared" si="2"/>
        <v>2.3915925120000026</v>
      </c>
      <c r="Q99">
        <f t="shared" si="2"/>
        <v>0.21154239574999983</v>
      </c>
      <c r="R99">
        <f t="shared" si="2"/>
        <v>0.7247632407500002</v>
      </c>
      <c r="S99">
        <f t="shared" si="2"/>
        <v>0.28165528850000005</v>
      </c>
      <c r="T99">
        <f t="shared" si="2"/>
        <v>0</v>
      </c>
      <c r="U99">
        <f t="shared" si="2"/>
        <v>8.0618409120000223</v>
      </c>
      <c r="V99">
        <f t="shared" si="2"/>
        <v>0.25520524074999978</v>
      </c>
      <c r="W99">
        <f t="shared" si="2"/>
        <v>0.65390970300000106</v>
      </c>
      <c r="X99">
        <f t="shared" si="2"/>
        <v>3.0435319729999994</v>
      </c>
      <c r="Y99">
        <f t="shared" si="2"/>
        <v>0</v>
      </c>
      <c r="Z99">
        <f t="shared" si="2"/>
        <v>0.10740269824999998</v>
      </c>
      <c r="AA99">
        <f t="shared" si="2"/>
        <v>0.23006427250000008</v>
      </c>
      <c r="AB99">
        <f t="shared" si="2"/>
        <v>0.37307887899999964</v>
      </c>
      <c r="AC99">
        <f t="shared" si="2"/>
        <v>0.14270535425</v>
      </c>
      <c r="AD99">
        <f t="shared" si="2"/>
        <v>0.36151510849999996</v>
      </c>
      <c r="AE99">
        <f t="shared" si="2"/>
        <v>1.1464930559999995</v>
      </c>
      <c r="AF99">
        <f t="shared" si="2"/>
        <v>0.2205666674999999</v>
      </c>
      <c r="AG99">
        <f t="shared" si="2"/>
        <v>0.93128438399999891</v>
      </c>
      <c r="AH99">
        <f t="shared" si="2"/>
        <v>1.6197939069999989</v>
      </c>
      <c r="AI99">
        <f t="shared" si="2"/>
        <v>0.14793181324999999</v>
      </c>
      <c r="AJ99">
        <f t="shared" si="2"/>
        <v>0</v>
      </c>
      <c r="AK99">
        <f t="shared" si="2"/>
        <v>0.60330746400000101</v>
      </c>
      <c r="AL99">
        <f t="shared" si="2"/>
        <v>0.93763366299999951</v>
      </c>
      <c r="AM99">
        <f t="shared" si="2"/>
        <v>5.7960930249999959E-2</v>
      </c>
      <c r="AN99">
        <f t="shared" si="2"/>
        <v>1.7635002000000011E-2</v>
      </c>
      <c r="AO99">
        <f t="shared" si="2"/>
        <v>0.41321210450000007</v>
      </c>
      <c r="AP99">
        <f t="shared" si="2"/>
        <v>0.28501043099999923</v>
      </c>
      <c r="AQ99">
        <f t="shared" si="2"/>
        <v>0.43222598975000009</v>
      </c>
      <c r="AR99">
        <f t="shared" si="2"/>
        <v>0.44005302349999947</v>
      </c>
      <c r="AS99">
        <f t="shared" si="2"/>
        <v>0.32741824025000027</v>
      </c>
      <c r="AT99">
        <f t="shared" si="2"/>
        <v>0.4072165589999992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0.87873500000000015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48.432819496249977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tabSelected="1" zoomScale="85" zoomScaleNormal="85" workbookViewId="0">
      <pane xSplit="1" ySplit="2" topLeftCell="X90" activePane="bottomRight" state="frozen"/>
      <selection sqref="A1:D35"/>
      <selection pane="topRight" sqref="A1:D35"/>
      <selection pane="bottomLeft" sqref="A1:D35"/>
      <selection pane="bottomRight" activeCell="AM99" sqref="AM99:AN99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40">
      <c r="A1" s="30">
        <f>Allocation_SG!A1</f>
        <v>45201</v>
      </c>
      <c r="B1" s="34" t="s">
        <v>506</v>
      </c>
      <c r="C1" s="34" t="s">
        <v>507</v>
      </c>
      <c r="D1" s="93" t="s">
        <v>314</v>
      </c>
      <c r="E1" s="34" t="s">
        <v>508</v>
      </c>
      <c r="F1" s="34"/>
      <c r="G1" s="34"/>
      <c r="H1" s="34"/>
      <c r="I1" s="34"/>
      <c r="J1" s="37" t="s">
        <v>509</v>
      </c>
      <c r="K1" s="37" t="s">
        <v>510</v>
      </c>
      <c r="L1" s="37" t="s">
        <v>511</v>
      </c>
      <c r="M1" t="s">
        <v>512</v>
      </c>
      <c r="N1" t="s">
        <v>513</v>
      </c>
      <c r="O1" t="s">
        <v>514</v>
      </c>
      <c r="P1" t="s">
        <v>515</v>
      </c>
      <c r="Q1" t="s">
        <v>516</v>
      </c>
      <c r="R1" s="93" t="s">
        <v>517</v>
      </c>
      <c r="S1" s="93" t="s">
        <v>518</v>
      </c>
      <c r="T1" s="93" t="s">
        <v>519</v>
      </c>
      <c r="U1" t="s">
        <v>520</v>
      </c>
      <c r="V1" t="s">
        <v>338</v>
      </c>
      <c r="W1" t="s">
        <v>521</v>
      </c>
      <c r="X1" t="s">
        <v>522</v>
      </c>
      <c r="Y1" t="s">
        <v>523</v>
      </c>
      <c r="Z1" t="s">
        <v>524</v>
      </c>
      <c r="AA1" t="s">
        <v>525</v>
      </c>
      <c r="AB1" t="s">
        <v>526</v>
      </c>
      <c r="AC1" t="s">
        <v>527</v>
      </c>
      <c r="AD1" s="150" t="s">
        <v>528</v>
      </c>
      <c r="AE1" s="150" t="s">
        <v>529</v>
      </c>
      <c r="AF1" s="150" t="s">
        <v>530</v>
      </c>
      <c r="AG1" s="66" t="s">
        <v>531</v>
      </c>
      <c r="AH1" s="66" t="s">
        <v>532</v>
      </c>
      <c r="AI1" s="66" t="s">
        <v>533</v>
      </c>
      <c r="AJ1" t="s">
        <v>534</v>
      </c>
      <c r="AK1" s="149" t="s">
        <v>535</v>
      </c>
      <c r="AL1" s="149" t="s">
        <v>536</v>
      </c>
      <c r="AM1" s="112" t="s">
        <v>537</v>
      </c>
      <c r="AN1" s="112" t="s">
        <v>538</v>
      </c>
    </row>
    <row r="2" spans="1:40">
      <c r="A2" s="25" t="s">
        <v>44</v>
      </c>
      <c r="B2" s="34" t="s">
        <v>506</v>
      </c>
      <c r="C2" s="34" t="s">
        <v>507</v>
      </c>
      <c r="D2" s="93"/>
      <c r="E2" s="34" t="s">
        <v>508</v>
      </c>
      <c r="F2" s="34"/>
      <c r="G2" s="34"/>
      <c r="H2" s="34"/>
      <c r="I2" s="34"/>
      <c r="J2" s="37" t="s">
        <v>509</v>
      </c>
      <c r="K2" s="37" t="s">
        <v>510</v>
      </c>
      <c r="L2" s="37" t="s">
        <v>511</v>
      </c>
      <c r="M2" t="s">
        <v>512</v>
      </c>
      <c r="N2" t="s">
        <v>513</v>
      </c>
      <c r="O2" t="s">
        <v>514</v>
      </c>
      <c r="P2" t="s">
        <v>515</v>
      </c>
      <c r="Q2" t="s">
        <v>516</v>
      </c>
      <c r="R2" s="93" t="s">
        <v>517</v>
      </c>
      <c r="S2" s="93" t="s">
        <v>518</v>
      </c>
      <c r="T2" s="93" t="s">
        <v>519</v>
      </c>
      <c r="U2" t="s">
        <v>520</v>
      </c>
      <c r="V2" t="s">
        <v>338</v>
      </c>
      <c r="W2" t="s">
        <v>521</v>
      </c>
      <c r="X2" t="s">
        <v>522</v>
      </c>
      <c r="Y2" t="s">
        <v>523</v>
      </c>
      <c r="Z2" t="s">
        <v>524</v>
      </c>
      <c r="AA2" t="s">
        <v>525</v>
      </c>
      <c r="AB2" t="s">
        <v>526</v>
      </c>
      <c r="AC2" t="s">
        <v>527</v>
      </c>
      <c r="AD2" t="s">
        <v>528</v>
      </c>
      <c r="AE2" t="s">
        <v>529</v>
      </c>
      <c r="AF2" t="s">
        <v>530</v>
      </c>
      <c r="AG2" t="s">
        <v>531</v>
      </c>
      <c r="AH2" t="s">
        <v>532</v>
      </c>
      <c r="AI2" t="s">
        <v>533</v>
      </c>
      <c r="AJ2" t="s">
        <v>534</v>
      </c>
      <c r="AK2" t="s">
        <v>535</v>
      </c>
      <c r="AL2" t="s">
        <v>536</v>
      </c>
      <c r="AM2" t="s">
        <v>537</v>
      </c>
      <c r="AN2" t="s">
        <v>538</v>
      </c>
    </row>
    <row r="3" spans="1:40">
      <c r="A3" t="s">
        <v>45</v>
      </c>
      <c r="B3" s="34">
        <v>237.27</v>
      </c>
      <c r="C3" s="34">
        <v>71.510000000000005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117.89</v>
      </c>
      <c r="N3">
        <v>271.77</v>
      </c>
      <c r="O3">
        <v>101.21</v>
      </c>
      <c r="P3">
        <v>5.05</v>
      </c>
      <c r="Q3">
        <v>9.99</v>
      </c>
      <c r="R3" s="93">
        <v>0</v>
      </c>
      <c r="S3" s="93">
        <v>0</v>
      </c>
      <c r="T3" s="93">
        <v>0</v>
      </c>
      <c r="U3">
        <v>4.53</v>
      </c>
      <c r="V3">
        <v>0</v>
      </c>
      <c r="W3">
        <v>4.37</v>
      </c>
      <c r="X3">
        <v>27.5</v>
      </c>
      <c r="Y3">
        <v>9.16</v>
      </c>
      <c r="Z3">
        <v>9.17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8.8800000000000008</v>
      </c>
      <c r="AH3">
        <v>25.01</v>
      </c>
      <c r="AI3">
        <v>25.01</v>
      </c>
      <c r="AJ3">
        <v>31.89</v>
      </c>
      <c r="AK3">
        <v>0</v>
      </c>
      <c r="AL3">
        <v>0</v>
      </c>
      <c r="AM3">
        <v>48.32</v>
      </c>
      <c r="AN3">
        <v>314.05</v>
      </c>
    </row>
    <row r="4" spans="1:40">
      <c r="A4" t="s">
        <v>46</v>
      </c>
      <c r="B4" s="34">
        <v>237.27</v>
      </c>
      <c r="C4" s="34">
        <v>71.510000000000005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117.89</v>
      </c>
      <c r="N4">
        <v>271.77</v>
      </c>
      <c r="O4">
        <v>101.21</v>
      </c>
      <c r="P4">
        <v>5.05</v>
      </c>
      <c r="Q4">
        <v>10.68</v>
      </c>
      <c r="R4" s="93">
        <v>0</v>
      </c>
      <c r="S4" s="93">
        <v>0</v>
      </c>
      <c r="T4" s="93">
        <v>0</v>
      </c>
      <c r="U4">
        <v>4.53</v>
      </c>
      <c r="V4">
        <v>0</v>
      </c>
      <c r="W4">
        <v>4.37</v>
      </c>
      <c r="X4">
        <v>27.5</v>
      </c>
      <c r="Y4">
        <v>9.16</v>
      </c>
      <c r="Z4">
        <v>9.17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8.99</v>
      </c>
      <c r="AH4">
        <v>23.34</v>
      </c>
      <c r="AI4">
        <v>23.34</v>
      </c>
      <c r="AJ4">
        <v>31.89</v>
      </c>
      <c r="AK4">
        <v>0</v>
      </c>
      <c r="AL4">
        <v>0</v>
      </c>
      <c r="AM4">
        <v>48.32</v>
      </c>
      <c r="AN4">
        <v>323.70999999999998</v>
      </c>
    </row>
    <row r="5" spans="1:40">
      <c r="A5" t="s">
        <v>47</v>
      </c>
      <c r="B5" s="34">
        <v>237.27</v>
      </c>
      <c r="C5" s="34">
        <v>71.510000000000005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117.89</v>
      </c>
      <c r="N5">
        <v>271.77</v>
      </c>
      <c r="O5">
        <v>101.21</v>
      </c>
      <c r="P5">
        <v>5.05</v>
      </c>
      <c r="Q5">
        <v>11.27</v>
      </c>
      <c r="R5" s="93">
        <v>0</v>
      </c>
      <c r="S5" s="93">
        <v>0</v>
      </c>
      <c r="T5" s="93">
        <v>0</v>
      </c>
      <c r="U5">
        <v>4.53</v>
      </c>
      <c r="V5">
        <v>0</v>
      </c>
      <c r="W5">
        <v>4.37</v>
      </c>
      <c r="X5">
        <v>25.01</v>
      </c>
      <c r="Y5">
        <v>8.33</v>
      </c>
      <c r="Z5">
        <v>8.34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8.7899999999999991</v>
      </c>
      <c r="AH5">
        <v>20.010000000000002</v>
      </c>
      <c r="AI5">
        <v>20.010000000000002</v>
      </c>
      <c r="AJ5">
        <v>31.89</v>
      </c>
      <c r="AK5">
        <v>0</v>
      </c>
      <c r="AL5">
        <v>0</v>
      </c>
      <c r="AM5">
        <v>48.32</v>
      </c>
      <c r="AN5">
        <v>351.73</v>
      </c>
    </row>
    <row r="6" spans="1:40">
      <c r="A6" t="s">
        <v>48</v>
      </c>
      <c r="B6" s="34">
        <v>237.27</v>
      </c>
      <c r="C6" s="34">
        <v>71.510000000000005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117.89</v>
      </c>
      <c r="N6">
        <v>271.77</v>
      </c>
      <c r="O6">
        <v>101.21</v>
      </c>
      <c r="P6">
        <v>5.05</v>
      </c>
      <c r="Q6">
        <v>10.6</v>
      </c>
      <c r="R6" s="93">
        <v>0</v>
      </c>
      <c r="S6" s="93">
        <v>0</v>
      </c>
      <c r="T6" s="93">
        <v>0</v>
      </c>
      <c r="U6">
        <v>4.53</v>
      </c>
      <c r="V6">
        <v>0</v>
      </c>
      <c r="W6">
        <v>4.37</v>
      </c>
      <c r="X6">
        <v>24.51</v>
      </c>
      <c r="Y6">
        <v>8.17</v>
      </c>
      <c r="Z6">
        <v>8.17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8.64</v>
      </c>
      <c r="AH6">
        <v>19.420000000000002</v>
      </c>
      <c r="AI6">
        <v>19.420000000000002</v>
      </c>
      <c r="AJ6">
        <v>31.89</v>
      </c>
      <c r="AK6">
        <v>0</v>
      </c>
      <c r="AL6">
        <v>0</v>
      </c>
      <c r="AM6">
        <v>48.32</v>
      </c>
      <c r="AN6">
        <v>359.46</v>
      </c>
    </row>
    <row r="7" spans="1:40">
      <c r="A7" t="s">
        <v>49</v>
      </c>
      <c r="B7" s="34">
        <v>237.27</v>
      </c>
      <c r="C7" s="34">
        <v>71.510000000000005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117.89</v>
      </c>
      <c r="N7">
        <v>271.77</v>
      </c>
      <c r="O7">
        <v>101.21</v>
      </c>
      <c r="P7">
        <v>4.9800000000000004</v>
      </c>
      <c r="Q7">
        <v>9.86</v>
      </c>
      <c r="R7" s="93">
        <v>0</v>
      </c>
      <c r="S7" s="93">
        <v>0</v>
      </c>
      <c r="T7" s="93">
        <v>0</v>
      </c>
      <c r="U7">
        <v>4.38</v>
      </c>
      <c r="V7">
        <v>0</v>
      </c>
      <c r="W7">
        <v>4.37</v>
      </c>
      <c r="X7">
        <v>24.5</v>
      </c>
      <c r="Y7">
        <v>8.16</v>
      </c>
      <c r="Z7">
        <v>8.17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8.41</v>
      </c>
      <c r="AH7">
        <v>18.670000000000002</v>
      </c>
      <c r="AI7">
        <v>18.670000000000002</v>
      </c>
      <c r="AJ7">
        <v>31.89</v>
      </c>
      <c r="AK7">
        <v>0</v>
      </c>
      <c r="AL7">
        <v>0</v>
      </c>
      <c r="AM7">
        <v>48.32</v>
      </c>
      <c r="AN7">
        <v>325.64</v>
      </c>
    </row>
    <row r="8" spans="1:40">
      <c r="A8" t="s">
        <v>50</v>
      </c>
      <c r="B8" s="34">
        <v>237.27</v>
      </c>
      <c r="C8" s="34">
        <v>71.510000000000005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117.89</v>
      </c>
      <c r="N8">
        <v>271.77</v>
      </c>
      <c r="O8">
        <v>101.21</v>
      </c>
      <c r="P8">
        <v>4.9800000000000004</v>
      </c>
      <c r="Q8">
        <v>10.54</v>
      </c>
      <c r="R8" s="93">
        <v>0</v>
      </c>
      <c r="S8" s="93">
        <v>0</v>
      </c>
      <c r="T8" s="93">
        <v>0</v>
      </c>
      <c r="U8">
        <v>4.38</v>
      </c>
      <c r="V8">
        <v>0</v>
      </c>
      <c r="W8">
        <v>4.37</v>
      </c>
      <c r="X8">
        <v>24.13</v>
      </c>
      <c r="Y8">
        <v>8.0399999999999991</v>
      </c>
      <c r="Z8">
        <v>8.0399999999999991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8.33</v>
      </c>
      <c r="AH8">
        <v>18.670000000000002</v>
      </c>
      <c r="AI8">
        <v>18.670000000000002</v>
      </c>
      <c r="AJ8">
        <v>31.89</v>
      </c>
      <c r="AK8">
        <v>0</v>
      </c>
      <c r="AL8">
        <v>0</v>
      </c>
      <c r="AM8">
        <v>48.32</v>
      </c>
      <c r="AN8">
        <v>333.37</v>
      </c>
    </row>
    <row r="9" spans="1:40">
      <c r="A9" t="s">
        <v>51</v>
      </c>
      <c r="B9" s="34">
        <v>237.27</v>
      </c>
      <c r="C9" s="34">
        <v>71.510000000000005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117.89</v>
      </c>
      <c r="N9">
        <v>271.77</v>
      </c>
      <c r="O9">
        <v>101.21</v>
      </c>
      <c r="P9">
        <v>4.9800000000000004</v>
      </c>
      <c r="Q9">
        <v>12.63</v>
      </c>
      <c r="R9" s="93">
        <v>0</v>
      </c>
      <c r="S9" s="93">
        <v>0</v>
      </c>
      <c r="T9" s="93">
        <v>0</v>
      </c>
      <c r="U9">
        <v>4.38</v>
      </c>
      <c r="V9">
        <v>0</v>
      </c>
      <c r="W9">
        <v>4.37</v>
      </c>
      <c r="X9">
        <v>23.01</v>
      </c>
      <c r="Y9">
        <v>7.67</v>
      </c>
      <c r="Z9">
        <v>7.67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8.0500000000000007</v>
      </c>
      <c r="AH9">
        <v>18.510000000000002</v>
      </c>
      <c r="AI9">
        <v>18.510000000000002</v>
      </c>
      <c r="AJ9">
        <v>31.89</v>
      </c>
      <c r="AK9">
        <v>0</v>
      </c>
      <c r="AL9">
        <v>0</v>
      </c>
      <c r="AM9">
        <v>48.32</v>
      </c>
      <c r="AN9">
        <v>307.27999999999997</v>
      </c>
    </row>
    <row r="10" spans="1:40">
      <c r="A10" t="s">
        <v>52</v>
      </c>
      <c r="B10" s="34">
        <v>237.27</v>
      </c>
      <c r="C10" s="34">
        <v>71.510000000000005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117.89</v>
      </c>
      <c r="N10">
        <v>271.77</v>
      </c>
      <c r="O10">
        <v>101.21</v>
      </c>
      <c r="P10">
        <v>4.9800000000000004</v>
      </c>
      <c r="Q10">
        <v>12.14</v>
      </c>
      <c r="R10" s="93">
        <v>0</v>
      </c>
      <c r="S10" s="93">
        <v>0</v>
      </c>
      <c r="T10" s="93">
        <v>0</v>
      </c>
      <c r="U10">
        <v>4.38</v>
      </c>
      <c r="V10">
        <v>0</v>
      </c>
      <c r="W10">
        <v>4.37</v>
      </c>
      <c r="X10">
        <v>22.5</v>
      </c>
      <c r="Y10">
        <v>7.5</v>
      </c>
      <c r="Z10">
        <v>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7.95</v>
      </c>
      <c r="AH10">
        <v>18.420000000000002</v>
      </c>
      <c r="AI10">
        <v>18.420000000000002</v>
      </c>
      <c r="AJ10">
        <v>31.89</v>
      </c>
      <c r="AK10">
        <v>0</v>
      </c>
      <c r="AL10">
        <v>0</v>
      </c>
      <c r="AM10">
        <v>48.32</v>
      </c>
      <c r="AN10">
        <v>274.43</v>
      </c>
    </row>
    <row r="11" spans="1:40">
      <c r="A11" t="s">
        <v>53</v>
      </c>
      <c r="B11" s="34">
        <v>237.27</v>
      </c>
      <c r="C11" s="34">
        <v>71.510000000000005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117.89</v>
      </c>
      <c r="N11">
        <v>271.77</v>
      </c>
      <c r="O11">
        <v>101.21</v>
      </c>
      <c r="P11">
        <v>4.9000000000000004</v>
      </c>
      <c r="Q11">
        <v>11.83</v>
      </c>
      <c r="R11" s="93">
        <v>0</v>
      </c>
      <c r="S11" s="93">
        <v>0</v>
      </c>
      <c r="T11" s="93">
        <v>0</v>
      </c>
      <c r="U11">
        <v>4.38</v>
      </c>
      <c r="V11">
        <v>0</v>
      </c>
      <c r="W11">
        <v>4.37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7.91</v>
      </c>
      <c r="AH11">
        <v>18.34</v>
      </c>
      <c r="AI11">
        <v>18.34</v>
      </c>
      <c r="AJ11">
        <v>31.89</v>
      </c>
      <c r="AK11">
        <v>0</v>
      </c>
      <c r="AL11">
        <v>0</v>
      </c>
      <c r="AM11">
        <v>48.32</v>
      </c>
      <c r="AN11">
        <v>220.32</v>
      </c>
    </row>
    <row r="12" spans="1:40">
      <c r="A12" t="s">
        <v>54</v>
      </c>
      <c r="B12" s="34">
        <v>237.27</v>
      </c>
      <c r="C12" s="34">
        <v>71.510000000000005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117.89</v>
      </c>
      <c r="N12">
        <v>271.77</v>
      </c>
      <c r="O12">
        <v>101.21</v>
      </c>
      <c r="P12">
        <v>4.9000000000000004</v>
      </c>
      <c r="Q12">
        <v>12.05</v>
      </c>
      <c r="R12" s="93">
        <v>0</v>
      </c>
      <c r="S12" s="93">
        <v>0</v>
      </c>
      <c r="T12" s="93">
        <v>0</v>
      </c>
      <c r="U12">
        <v>4.38</v>
      </c>
      <c r="V12">
        <v>0</v>
      </c>
      <c r="W12">
        <v>4.37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7.71</v>
      </c>
      <c r="AH12">
        <v>18.010000000000002</v>
      </c>
      <c r="AI12">
        <v>18.010000000000002</v>
      </c>
      <c r="AJ12">
        <v>31.89</v>
      </c>
      <c r="AK12">
        <v>0</v>
      </c>
      <c r="AL12">
        <v>0</v>
      </c>
      <c r="AM12">
        <v>48.32</v>
      </c>
      <c r="AN12">
        <v>198.09</v>
      </c>
    </row>
    <row r="13" spans="1:40">
      <c r="A13" t="s">
        <v>55</v>
      </c>
      <c r="B13" s="34">
        <v>237.27</v>
      </c>
      <c r="C13" s="34">
        <v>71.510000000000005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117.89</v>
      </c>
      <c r="N13">
        <v>271.77</v>
      </c>
      <c r="O13">
        <v>101.21</v>
      </c>
      <c r="P13">
        <v>4.9000000000000004</v>
      </c>
      <c r="Q13">
        <v>12.18</v>
      </c>
      <c r="R13" s="93">
        <v>0</v>
      </c>
      <c r="S13" s="93">
        <v>0</v>
      </c>
      <c r="T13" s="93">
        <v>0</v>
      </c>
      <c r="U13">
        <v>4.38</v>
      </c>
      <c r="V13">
        <v>0</v>
      </c>
      <c r="W13">
        <v>4.37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8.08</v>
      </c>
      <c r="AH13">
        <v>18.079999999999998</v>
      </c>
      <c r="AI13">
        <v>18.079999999999998</v>
      </c>
      <c r="AJ13">
        <v>31.89</v>
      </c>
      <c r="AK13">
        <v>0</v>
      </c>
      <c r="AL13">
        <v>0</v>
      </c>
      <c r="AM13">
        <v>48.32</v>
      </c>
      <c r="AN13">
        <v>176.83</v>
      </c>
    </row>
    <row r="14" spans="1:40">
      <c r="A14" t="s">
        <v>56</v>
      </c>
      <c r="B14" s="34">
        <v>237.27</v>
      </c>
      <c r="C14" s="34">
        <v>71.510000000000005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117.89</v>
      </c>
      <c r="N14">
        <v>271.77</v>
      </c>
      <c r="O14">
        <v>101.21</v>
      </c>
      <c r="P14">
        <v>4.9000000000000004</v>
      </c>
      <c r="Q14">
        <v>12.3</v>
      </c>
      <c r="R14" s="93">
        <v>0</v>
      </c>
      <c r="S14" s="93">
        <v>0</v>
      </c>
      <c r="T14" s="93">
        <v>0</v>
      </c>
      <c r="U14">
        <v>4.38</v>
      </c>
      <c r="V14">
        <v>0</v>
      </c>
      <c r="W14">
        <v>4.37</v>
      </c>
      <c r="X14">
        <v>22.5</v>
      </c>
      <c r="Y14">
        <v>7.5</v>
      </c>
      <c r="Z14">
        <v>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7.9</v>
      </c>
      <c r="AH14">
        <v>18.010000000000002</v>
      </c>
      <c r="AI14">
        <v>18.010000000000002</v>
      </c>
      <c r="AJ14">
        <v>31.89</v>
      </c>
      <c r="AK14">
        <v>0</v>
      </c>
      <c r="AL14">
        <v>0</v>
      </c>
      <c r="AM14">
        <v>48.32</v>
      </c>
      <c r="AN14">
        <v>153.63999999999999</v>
      </c>
    </row>
    <row r="15" spans="1:40">
      <c r="A15" t="s">
        <v>57</v>
      </c>
      <c r="B15" s="34">
        <v>237.27</v>
      </c>
      <c r="C15" s="34">
        <v>71.510000000000005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117.89</v>
      </c>
      <c r="N15">
        <v>271.77</v>
      </c>
      <c r="O15">
        <v>101.21</v>
      </c>
      <c r="P15">
        <v>4.82</v>
      </c>
      <c r="Q15">
        <v>8.41</v>
      </c>
      <c r="R15" s="93">
        <v>0</v>
      </c>
      <c r="S15" s="93">
        <v>0</v>
      </c>
      <c r="T15" s="93">
        <v>0</v>
      </c>
      <c r="U15">
        <v>4.38</v>
      </c>
      <c r="V15">
        <v>0</v>
      </c>
      <c r="W15">
        <v>4.2699999999999996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7.73</v>
      </c>
      <c r="AH15">
        <v>17.95</v>
      </c>
      <c r="AI15">
        <v>17.95</v>
      </c>
      <c r="AJ15">
        <v>31.89</v>
      </c>
      <c r="AK15">
        <v>0</v>
      </c>
      <c r="AL15">
        <v>0</v>
      </c>
      <c r="AM15">
        <v>48.32</v>
      </c>
      <c r="AN15">
        <v>96.63</v>
      </c>
    </row>
    <row r="16" spans="1:40">
      <c r="A16" t="s">
        <v>58</v>
      </c>
      <c r="B16" s="34">
        <v>237.27</v>
      </c>
      <c r="C16" s="34">
        <v>71.510000000000005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117.89</v>
      </c>
      <c r="N16">
        <v>271.77</v>
      </c>
      <c r="O16">
        <v>101.21</v>
      </c>
      <c r="P16">
        <v>4.82</v>
      </c>
      <c r="Q16">
        <v>8.3000000000000007</v>
      </c>
      <c r="R16" s="93">
        <v>0</v>
      </c>
      <c r="S16" s="93">
        <v>0</v>
      </c>
      <c r="T16" s="93">
        <v>0</v>
      </c>
      <c r="U16">
        <v>4.38</v>
      </c>
      <c r="V16">
        <v>0</v>
      </c>
      <c r="W16">
        <v>4.2699999999999996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7.73</v>
      </c>
      <c r="AH16">
        <v>17.670000000000002</v>
      </c>
      <c r="AI16">
        <v>17.670000000000002</v>
      </c>
      <c r="AJ16">
        <v>30.92</v>
      </c>
      <c r="AK16">
        <v>0</v>
      </c>
      <c r="AL16">
        <v>0</v>
      </c>
      <c r="AM16">
        <v>48.32</v>
      </c>
      <c r="AN16">
        <v>48.32</v>
      </c>
    </row>
    <row r="17" spans="1:40">
      <c r="A17" t="s">
        <v>59</v>
      </c>
      <c r="B17" s="34">
        <v>237.27</v>
      </c>
      <c r="C17" s="34">
        <v>71.510000000000005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117.89</v>
      </c>
      <c r="N17">
        <v>271.77</v>
      </c>
      <c r="O17">
        <v>101.21</v>
      </c>
      <c r="P17">
        <v>4.82</v>
      </c>
      <c r="Q17">
        <v>7.79</v>
      </c>
      <c r="R17" s="93">
        <v>0</v>
      </c>
      <c r="S17" s="93">
        <v>0</v>
      </c>
      <c r="T17" s="93">
        <v>0</v>
      </c>
      <c r="U17">
        <v>4.38</v>
      </c>
      <c r="V17">
        <v>0</v>
      </c>
      <c r="W17">
        <v>4.2699999999999996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7.86</v>
      </c>
      <c r="AH17">
        <v>17.510000000000002</v>
      </c>
      <c r="AI17">
        <v>17.510000000000002</v>
      </c>
      <c r="AJ17">
        <v>30.92</v>
      </c>
      <c r="AK17">
        <v>0</v>
      </c>
      <c r="AL17">
        <v>0</v>
      </c>
      <c r="AM17">
        <v>48.32</v>
      </c>
      <c r="AN17">
        <v>0</v>
      </c>
    </row>
    <row r="18" spans="1:40">
      <c r="A18" t="s">
        <v>60</v>
      </c>
      <c r="B18" s="34">
        <v>237.27</v>
      </c>
      <c r="C18" s="34">
        <v>71.510000000000005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117.89</v>
      </c>
      <c r="N18">
        <v>271.77</v>
      </c>
      <c r="O18">
        <v>101.21</v>
      </c>
      <c r="P18">
        <v>4.82</v>
      </c>
      <c r="Q18">
        <v>7.8</v>
      </c>
      <c r="R18" s="93">
        <v>0</v>
      </c>
      <c r="S18" s="93">
        <v>0</v>
      </c>
      <c r="T18" s="93">
        <v>0</v>
      </c>
      <c r="U18">
        <v>4.38</v>
      </c>
      <c r="V18">
        <v>0</v>
      </c>
      <c r="W18">
        <v>4.2699999999999996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8.0299999999999994</v>
      </c>
      <c r="AH18">
        <v>17.34</v>
      </c>
      <c r="AI18">
        <v>17.34</v>
      </c>
      <c r="AJ18">
        <v>30.92</v>
      </c>
      <c r="AK18">
        <v>0</v>
      </c>
      <c r="AL18">
        <v>0</v>
      </c>
      <c r="AM18">
        <v>48.32</v>
      </c>
      <c r="AN18">
        <v>0</v>
      </c>
    </row>
    <row r="19" spans="1:40">
      <c r="A19" t="s">
        <v>61</v>
      </c>
      <c r="B19" s="34">
        <v>237.27</v>
      </c>
      <c r="C19" s="34">
        <v>71.510000000000005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117.89</v>
      </c>
      <c r="N19">
        <v>271.77</v>
      </c>
      <c r="O19">
        <v>101.21</v>
      </c>
      <c r="P19">
        <v>4.67</v>
      </c>
      <c r="Q19">
        <v>7.62</v>
      </c>
      <c r="R19" s="93">
        <v>0</v>
      </c>
      <c r="S19" s="93">
        <v>0</v>
      </c>
      <c r="T19" s="93">
        <v>0</v>
      </c>
      <c r="U19">
        <v>4.22</v>
      </c>
      <c r="V19">
        <v>0</v>
      </c>
      <c r="W19">
        <v>4.2699999999999996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17.28</v>
      </c>
      <c r="AI19">
        <v>17.28</v>
      </c>
      <c r="AJ19">
        <v>30.92</v>
      </c>
      <c r="AK19">
        <v>0</v>
      </c>
      <c r="AL19">
        <v>0</v>
      </c>
      <c r="AM19">
        <v>48.32</v>
      </c>
      <c r="AN19">
        <v>0</v>
      </c>
    </row>
    <row r="20" spans="1:40">
      <c r="A20" t="s">
        <v>62</v>
      </c>
      <c r="B20" s="34">
        <v>208.94</v>
      </c>
      <c r="C20" s="34">
        <v>63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117.89</v>
      </c>
      <c r="N20">
        <v>271.77</v>
      </c>
      <c r="O20">
        <v>101.21</v>
      </c>
      <c r="P20">
        <v>4.67</v>
      </c>
      <c r="Q20">
        <v>7.5</v>
      </c>
      <c r="R20" s="93">
        <v>0</v>
      </c>
      <c r="S20" s="93">
        <v>0</v>
      </c>
      <c r="T20" s="93">
        <v>0</v>
      </c>
      <c r="U20">
        <v>4.22</v>
      </c>
      <c r="V20">
        <v>0</v>
      </c>
      <c r="W20">
        <v>4.2699999999999996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15.33</v>
      </c>
      <c r="AI20">
        <v>15.33</v>
      </c>
      <c r="AJ20">
        <v>30.92</v>
      </c>
      <c r="AK20">
        <v>0</v>
      </c>
      <c r="AL20">
        <v>0</v>
      </c>
      <c r="AM20">
        <v>48.32</v>
      </c>
      <c r="AN20">
        <v>0</v>
      </c>
    </row>
    <row r="21" spans="1:40">
      <c r="A21" t="s">
        <v>63</v>
      </c>
      <c r="B21" s="34">
        <v>208.94</v>
      </c>
      <c r="C21" s="34">
        <v>63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117.89</v>
      </c>
      <c r="N21">
        <v>271.77</v>
      </c>
      <c r="O21">
        <v>101.21</v>
      </c>
      <c r="P21">
        <v>4.67</v>
      </c>
      <c r="Q21">
        <v>8.0299999999999994</v>
      </c>
      <c r="R21" s="93">
        <v>0</v>
      </c>
      <c r="S21" s="93">
        <v>0</v>
      </c>
      <c r="T21" s="93">
        <v>0</v>
      </c>
      <c r="U21">
        <v>4.22</v>
      </c>
      <c r="V21">
        <v>0</v>
      </c>
      <c r="W21">
        <v>4.2699999999999996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15.33</v>
      </c>
      <c r="AI21">
        <v>15.33</v>
      </c>
      <c r="AJ21">
        <v>30.92</v>
      </c>
      <c r="AK21">
        <v>0</v>
      </c>
      <c r="AL21">
        <v>0</v>
      </c>
      <c r="AM21">
        <v>48.32</v>
      </c>
      <c r="AN21">
        <v>0</v>
      </c>
    </row>
    <row r="22" spans="1:40">
      <c r="A22" t="s">
        <v>64</v>
      </c>
      <c r="B22" s="34">
        <v>208.94</v>
      </c>
      <c r="C22" s="34">
        <v>63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117.89</v>
      </c>
      <c r="N22">
        <v>271.77</v>
      </c>
      <c r="O22">
        <v>101.21</v>
      </c>
      <c r="P22">
        <v>4.67</v>
      </c>
      <c r="Q22">
        <v>8.07</v>
      </c>
      <c r="R22" s="93">
        <v>0</v>
      </c>
      <c r="S22" s="93">
        <v>0</v>
      </c>
      <c r="T22" s="93">
        <v>0</v>
      </c>
      <c r="U22">
        <v>4.22</v>
      </c>
      <c r="V22">
        <v>0</v>
      </c>
      <c r="W22">
        <v>4.2699999999999996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15.33</v>
      </c>
      <c r="AI22">
        <v>15.33</v>
      </c>
      <c r="AJ22">
        <v>30.92</v>
      </c>
      <c r="AK22">
        <v>0</v>
      </c>
      <c r="AL22">
        <v>0</v>
      </c>
      <c r="AM22">
        <v>48.32</v>
      </c>
      <c r="AN22">
        <v>0</v>
      </c>
    </row>
    <row r="23" spans="1:40">
      <c r="A23" t="s">
        <v>65</v>
      </c>
      <c r="B23" s="34">
        <v>208.94</v>
      </c>
      <c r="C23" s="34">
        <v>63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96.63</v>
      </c>
      <c r="N23">
        <v>271.77</v>
      </c>
      <c r="O23">
        <v>48.32</v>
      </c>
      <c r="P23">
        <v>4.67</v>
      </c>
      <c r="Q23">
        <v>13.05</v>
      </c>
      <c r="R23" s="93">
        <v>0</v>
      </c>
      <c r="S23" s="93">
        <v>0</v>
      </c>
      <c r="T23" s="93">
        <v>0</v>
      </c>
      <c r="U23">
        <v>4.22</v>
      </c>
      <c r="V23">
        <v>0</v>
      </c>
      <c r="W23">
        <v>4.2699999999999996</v>
      </c>
      <c r="X23">
        <v>21.5</v>
      </c>
      <c r="Y23">
        <v>7.16</v>
      </c>
      <c r="Z23">
        <v>7.17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15</v>
      </c>
      <c r="AI23">
        <v>15</v>
      </c>
      <c r="AJ23">
        <v>30.92</v>
      </c>
      <c r="AK23">
        <v>0</v>
      </c>
      <c r="AL23">
        <v>0</v>
      </c>
      <c r="AM23">
        <v>0</v>
      </c>
      <c r="AN23">
        <v>0</v>
      </c>
    </row>
    <row r="24" spans="1:40">
      <c r="A24" t="s">
        <v>66</v>
      </c>
      <c r="B24" s="34">
        <v>208.94</v>
      </c>
      <c r="C24" s="34">
        <v>63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86.97</v>
      </c>
      <c r="N24">
        <v>271.77</v>
      </c>
      <c r="O24">
        <v>48.32</v>
      </c>
      <c r="P24">
        <v>4.67</v>
      </c>
      <c r="Q24">
        <v>12.94</v>
      </c>
      <c r="R24" s="93">
        <v>0</v>
      </c>
      <c r="S24" s="93">
        <v>0</v>
      </c>
      <c r="T24" s="93">
        <v>0</v>
      </c>
      <c r="U24">
        <v>4.22</v>
      </c>
      <c r="V24">
        <v>0</v>
      </c>
      <c r="W24">
        <v>4.2699999999999996</v>
      </c>
      <c r="X24">
        <v>21.5</v>
      </c>
      <c r="Y24">
        <v>7.16</v>
      </c>
      <c r="Z24">
        <v>7.17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15</v>
      </c>
      <c r="AI24">
        <v>15</v>
      </c>
      <c r="AJ24">
        <v>30.92</v>
      </c>
      <c r="AK24">
        <v>0</v>
      </c>
      <c r="AL24">
        <v>0</v>
      </c>
      <c r="AM24">
        <v>0</v>
      </c>
      <c r="AN24">
        <v>0</v>
      </c>
    </row>
    <row r="25" spans="1:40">
      <c r="A25" t="s">
        <v>67</v>
      </c>
      <c r="B25" s="34">
        <v>208.94</v>
      </c>
      <c r="C25" s="34">
        <v>63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86.97</v>
      </c>
      <c r="N25">
        <v>271.77</v>
      </c>
      <c r="O25">
        <v>101.21</v>
      </c>
      <c r="P25">
        <v>4.67</v>
      </c>
      <c r="Q25">
        <v>13.24</v>
      </c>
      <c r="R25" s="93">
        <v>0</v>
      </c>
      <c r="S25" s="93">
        <v>0</v>
      </c>
      <c r="T25" s="93">
        <v>0</v>
      </c>
      <c r="U25">
        <v>4.22</v>
      </c>
      <c r="V25">
        <v>0</v>
      </c>
      <c r="W25">
        <v>4.2699999999999996</v>
      </c>
      <c r="X25">
        <v>21.5</v>
      </c>
      <c r="Y25">
        <v>7.16</v>
      </c>
      <c r="Z25">
        <v>7.17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15</v>
      </c>
      <c r="AI25">
        <v>15</v>
      </c>
      <c r="AJ25">
        <v>30.92</v>
      </c>
      <c r="AK25">
        <v>0</v>
      </c>
      <c r="AL25">
        <v>0</v>
      </c>
      <c r="AM25">
        <v>0</v>
      </c>
      <c r="AN25">
        <v>0</v>
      </c>
    </row>
    <row r="26" spans="1:40">
      <c r="A26" t="s">
        <v>68</v>
      </c>
      <c r="B26" s="34">
        <v>208.94</v>
      </c>
      <c r="C26" s="34">
        <v>63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71.89</v>
      </c>
      <c r="N26">
        <v>271.77</v>
      </c>
      <c r="O26">
        <v>101.21</v>
      </c>
      <c r="P26">
        <v>4.67</v>
      </c>
      <c r="Q26">
        <v>13</v>
      </c>
      <c r="R26" s="93">
        <v>0</v>
      </c>
      <c r="S26" s="93">
        <v>0</v>
      </c>
      <c r="T26" s="93">
        <v>0</v>
      </c>
      <c r="U26">
        <v>4.22</v>
      </c>
      <c r="V26">
        <v>0</v>
      </c>
      <c r="W26">
        <v>4.2699999999999996</v>
      </c>
      <c r="X26">
        <v>21.5</v>
      </c>
      <c r="Y26">
        <v>7.16</v>
      </c>
      <c r="Z26">
        <v>7.17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15</v>
      </c>
      <c r="AI26">
        <v>15</v>
      </c>
      <c r="AJ26">
        <v>30.92</v>
      </c>
      <c r="AK26">
        <v>0</v>
      </c>
      <c r="AL26">
        <v>0</v>
      </c>
      <c r="AM26">
        <v>0</v>
      </c>
      <c r="AN26">
        <v>0</v>
      </c>
    </row>
    <row r="27" spans="1:40">
      <c r="A27" t="s">
        <v>69</v>
      </c>
      <c r="B27" s="34">
        <v>208.94</v>
      </c>
      <c r="C27" s="34">
        <v>63</v>
      </c>
      <c r="D27" s="93">
        <f t="shared" si="0"/>
        <v>8.0299999999999994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71.89</v>
      </c>
      <c r="N27">
        <v>271.77</v>
      </c>
      <c r="O27">
        <v>101.21</v>
      </c>
      <c r="P27">
        <v>4.59</v>
      </c>
      <c r="Q27">
        <v>12.33</v>
      </c>
      <c r="R27" s="93">
        <v>7</v>
      </c>
      <c r="S27" s="93">
        <v>1.03</v>
      </c>
      <c r="T27" s="93">
        <v>0</v>
      </c>
      <c r="U27">
        <v>4.22</v>
      </c>
      <c r="V27">
        <v>0</v>
      </c>
      <c r="W27">
        <v>4.18</v>
      </c>
      <c r="X27">
        <v>21.5</v>
      </c>
      <c r="Y27">
        <v>7.16</v>
      </c>
      <c r="Z27">
        <v>7.17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7</v>
      </c>
      <c r="AH27">
        <v>15</v>
      </c>
      <c r="AI27">
        <v>15</v>
      </c>
      <c r="AJ27">
        <v>31.11</v>
      </c>
      <c r="AK27">
        <v>0</v>
      </c>
      <c r="AL27">
        <v>0</v>
      </c>
      <c r="AM27">
        <v>0</v>
      </c>
      <c r="AN27">
        <v>0</v>
      </c>
    </row>
    <row r="28" spans="1:40">
      <c r="A28" t="s">
        <v>70</v>
      </c>
      <c r="B28" s="34">
        <v>208.94</v>
      </c>
      <c r="C28" s="34">
        <v>63</v>
      </c>
      <c r="D28" s="93">
        <f t="shared" si="0"/>
        <v>19.29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86.97</v>
      </c>
      <c r="N28">
        <v>271.77</v>
      </c>
      <c r="O28">
        <v>101.21</v>
      </c>
      <c r="P28">
        <v>4.59</v>
      </c>
      <c r="Q28">
        <v>12.24</v>
      </c>
      <c r="R28" s="93">
        <v>15.12</v>
      </c>
      <c r="S28" s="93">
        <v>2.13</v>
      </c>
      <c r="T28" s="93">
        <v>2.04</v>
      </c>
      <c r="U28">
        <v>4.22</v>
      </c>
      <c r="V28">
        <v>3.0194000000000001</v>
      </c>
      <c r="W28">
        <v>4.18</v>
      </c>
      <c r="X28">
        <v>21.5</v>
      </c>
      <c r="Y28">
        <v>7.16</v>
      </c>
      <c r="Z28">
        <v>7.17</v>
      </c>
      <c r="AA28">
        <v>0</v>
      </c>
      <c r="AB28">
        <v>0</v>
      </c>
      <c r="AC28">
        <v>0</v>
      </c>
      <c r="AD28">
        <v>0</v>
      </c>
      <c r="AE28">
        <v>3</v>
      </c>
      <c r="AF28">
        <v>2</v>
      </c>
      <c r="AG28">
        <v>7</v>
      </c>
      <c r="AH28">
        <v>15</v>
      </c>
      <c r="AI28">
        <v>15</v>
      </c>
      <c r="AJ28">
        <v>30.14</v>
      </c>
      <c r="AK28">
        <v>0</v>
      </c>
      <c r="AL28">
        <v>0</v>
      </c>
      <c r="AM28">
        <v>0</v>
      </c>
      <c r="AN28">
        <v>0</v>
      </c>
    </row>
    <row r="29" spans="1:40">
      <c r="A29" t="s">
        <v>71</v>
      </c>
      <c r="B29" s="34">
        <v>208.94</v>
      </c>
      <c r="C29" s="34">
        <v>48.8</v>
      </c>
      <c r="D29" s="93">
        <f t="shared" si="0"/>
        <v>36.71</v>
      </c>
      <c r="E29" s="34">
        <v>0</v>
      </c>
      <c r="F29" s="34"/>
      <c r="G29" s="34"/>
      <c r="H29" s="34"/>
      <c r="I29" s="34"/>
      <c r="J29" s="37">
        <v>0.06</v>
      </c>
      <c r="K29" s="37">
        <v>0.06</v>
      </c>
      <c r="L29" s="37">
        <v>0.06</v>
      </c>
      <c r="M29">
        <v>71.89</v>
      </c>
      <c r="N29">
        <v>271.77</v>
      </c>
      <c r="O29">
        <v>101.21</v>
      </c>
      <c r="P29">
        <v>4.59</v>
      </c>
      <c r="Q29">
        <v>12.89</v>
      </c>
      <c r="R29" s="93">
        <v>25.17</v>
      </c>
      <c r="S29" s="93">
        <v>5.69</v>
      </c>
      <c r="T29" s="93">
        <v>5.85</v>
      </c>
      <c r="U29">
        <v>4.22</v>
      </c>
      <c r="V29">
        <v>9.8179200000000009</v>
      </c>
      <c r="W29">
        <v>4.18</v>
      </c>
      <c r="X29">
        <v>21.5</v>
      </c>
      <c r="Y29">
        <v>7.16</v>
      </c>
      <c r="Z29">
        <v>7.17</v>
      </c>
      <c r="AA29">
        <v>0.41</v>
      </c>
      <c r="AB29">
        <v>0.08</v>
      </c>
      <c r="AC29">
        <v>0</v>
      </c>
      <c r="AD29">
        <v>0.32</v>
      </c>
      <c r="AE29">
        <v>9</v>
      </c>
      <c r="AF29">
        <v>5</v>
      </c>
      <c r="AG29">
        <v>7</v>
      </c>
      <c r="AH29">
        <v>15</v>
      </c>
      <c r="AI29">
        <v>15</v>
      </c>
      <c r="AJ29">
        <v>29.47</v>
      </c>
      <c r="AK29">
        <v>1.48</v>
      </c>
      <c r="AL29">
        <v>0.64</v>
      </c>
      <c r="AM29">
        <v>0</v>
      </c>
      <c r="AN29">
        <v>0</v>
      </c>
    </row>
    <row r="30" spans="1:40">
      <c r="A30" t="s">
        <v>72</v>
      </c>
      <c r="B30" s="34">
        <v>189.62</v>
      </c>
      <c r="C30" s="34">
        <v>48.8</v>
      </c>
      <c r="D30" s="93">
        <f t="shared" si="0"/>
        <v>55.77</v>
      </c>
      <c r="E30" s="34">
        <v>0</v>
      </c>
      <c r="F30" s="34"/>
      <c r="G30" s="34"/>
      <c r="H30" s="34"/>
      <c r="I30" s="34"/>
      <c r="J30" s="37">
        <v>0.31</v>
      </c>
      <c r="K30" s="37">
        <v>0.31</v>
      </c>
      <c r="L30" s="37">
        <v>0.32</v>
      </c>
      <c r="M30">
        <v>71.89</v>
      </c>
      <c r="N30">
        <v>271.77</v>
      </c>
      <c r="O30">
        <v>101.21</v>
      </c>
      <c r="P30">
        <v>4.59</v>
      </c>
      <c r="Q30">
        <v>13.68</v>
      </c>
      <c r="R30" s="93">
        <v>32.06</v>
      </c>
      <c r="S30" s="93">
        <v>10.67</v>
      </c>
      <c r="T30" s="93">
        <v>13.04</v>
      </c>
      <c r="U30">
        <v>4.22</v>
      </c>
      <c r="V30">
        <v>17.054739999999999</v>
      </c>
      <c r="W30">
        <v>4.18</v>
      </c>
      <c r="X30">
        <v>21.5</v>
      </c>
      <c r="Y30">
        <v>7.16</v>
      </c>
      <c r="Z30">
        <v>7.17</v>
      </c>
      <c r="AA30">
        <v>5.34</v>
      </c>
      <c r="AB30">
        <v>1.07</v>
      </c>
      <c r="AC30">
        <v>0</v>
      </c>
      <c r="AD30">
        <v>1.08</v>
      </c>
      <c r="AE30">
        <v>16</v>
      </c>
      <c r="AF30">
        <v>8</v>
      </c>
      <c r="AG30">
        <v>7</v>
      </c>
      <c r="AH30">
        <v>15</v>
      </c>
      <c r="AI30">
        <v>15</v>
      </c>
      <c r="AJ30">
        <v>29.47</v>
      </c>
      <c r="AK30">
        <v>5.47</v>
      </c>
      <c r="AL30">
        <v>2.34</v>
      </c>
      <c r="AM30">
        <v>0</v>
      </c>
      <c r="AN30">
        <v>0</v>
      </c>
    </row>
    <row r="31" spans="1:40">
      <c r="A31" t="s">
        <v>73</v>
      </c>
      <c r="B31" s="34">
        <v>189.62</v>
      </c>
      <c r="C31" s="34">
        <v>48.8</v>
      </c>
      <c r="D31" s="93">
        <f t="shared" si="0"/>
        <v>63.05</v>
      </c>
      <c r="E31" s="34">
        <v>0</v>
      </c>
      <c r="F31" s="34"/>
      <c r="G31" s="34"/>
      <c r="H31" s="34"/>
      <c r="I31" s="34"/>
      <c r="J31" s="37">
        <v>0.7</v>
      </c>
      <c r="K31" s="37">
        <v>0.7</v>
      </c>
      <c r="L31" s="37">
        <v>0.71</v>
      </c>
      <c r="M31">
        <v>71.89</v>
      </c>
      <c r="N31">
        <v>271.77</v>
      </c>
      <c r="O31">
        <v>101.21</v>
      </c>
      <c r="P31">
        <v>4.51</v>
      </c>
      <c r="Q31">
        <v>13.47</v>
      </c>
      <c r="R31" s="93">
        <v>25.09</v>
      </c>
      <c r="S31" s="93">
        <v>15.65</v>
      </c>
      <c r="T31" s="93">
        <v>22.31</v>
      </c>
      <c r="U31">
        <v>4.1500000000000004</v>
      </c>
      <c r="V31">
        <v>24.61298</v>
      </c>
      <c r="W31">
        <v>4.18</v>
      </c>
      <c r="X31">
        <v>21.5</v>
      </c>
      <c r="Y31">
        <v>7.16</v>
      </c>
      <c r="Z31">
        <v>7.17</v>
      </c>
      <c r="AA31">
        <v>13.56</v>
      </c>
      <c r="AB31">
        <v>2.71</v>
      </c>
      <c r="AC31">
        <v>0.7</v>
      </c>
      <c r="AD31">
        <v>2.5499999999999998</v>
      </c>
      <c r="AE31">
        <v>22</v>
      </c>
      <c r="AF31">
        <v>11</v>
      </c>
      <c r="AG31">
        <v>7</v>
      </c>
      <c r="AH31">
        <v>15</v>
      </c>
      <c r="AI31">
        <v>15</v>
      </c>
      <c r="AJ31">
        <v>29.47</v>
      </c>
      <c r="AK31">
        <v>12.29</v>
      </c>
      <c r="AL31">
        <v>5.27</v>
      </c>
      <c r="AM31">
        <v>0</v>
      </c>
      <c r="AN31">
        <v>0</v>
      </c>
    </row>
    <row r="32" spans="1:40">
      <c r="A32" t="s">
        <v>74</v>
      </c>
      <c r="B32" s="34">
        <v>189.62</v>
      </c>
      <c r="C32" s="34">
        <v>48.8</v>
      </c>
      <c r="D32" s="93">
        <f t="shared" si="0"/>
        <v>64.55</v>
      </c>
      <c r="E32" s="34">
        <v>0</v>
      </c>
      <c r="F32" s="34"/>
      <c r="G32" s="34"/>
      <c r="H32" s="34"/>
      <c r="I32" s="34"/>
      <c r="J32" s="37">
        <v>1.23</v>
      </c>
      <c r="K32" s="37">
        <v>1.23</v>
      </c>
      <c r="L32" s="37">
        <v>1.26</v>
      </c>
      <c r="M32">
        <v>71.89</v>
      </c>
      <c r="N32">
        <v>271.77</v>
      </c>
      <c r="O32">
        <v>101.21</v>
      </c>
      <c r="P32">
        <v>4.51</v>
      </c>
      <c r="Q32">
        <v>13.91</v>
      </c>
      <c r="R32" s="93">
        <v>21.61</v>
      </c>
      <c r="S32" s="93">
        <v>21.33</v>
      </c>
      <c r="T32" s="93">
        <v>21.61</v>
      </c>
      <c r="U32">
        <v>4.1500000000000004</v>
      </c>
      <c r="V32">
        <v>32.697180000000003</v>
      </c>
      <c r="W32">
        <v>4.18</v>
      </c>
      <c r="X32">
        <v>21.5</v>
      </c>
      <c r="Y32">
        <v>7.16</v>
      </c>
      <c r="Z32">
        <v>7.17</v>
      </c>
      <c r="AA32">
        <v>24.94</v>
      </c>
      <c r="AB32">
        <v>4.99</v>
      </c>
      <c r="AC32">
        <v>2.64</v>
      </c>
      <c r="AD32">
        <v>4.6900000000000004</v>
      </c>
      <c r="AE32">
        <v>31</v>
      </c>
      <c r="AF32">
        <v>15</v>
      </c>
      <c r="AG32">
        <v>7</v>
      </c>
      <c r="AH32">
        <v>15</v>
      </c>
      <c r="AI32">
        <v>15</v>
      </c>
      <c r="AJ32">
        <v>29.47</v>
      </c>
      <c r="AK32">
        <v>21</v>
      </c>
      <c r="AL32">
        <v>9</v>
      </c>
      <c r="AM32">
        <v>0</v>
      </c>
      <c r="AN32">
        <v>0</v>
      </c>
    </row>
    <row r="33" spans="1:40">
      <c r="A33" t="s">
        <v>75</v>
      </c>
      <c r="B33" s="34">
        <v>189.62</v>
      </c>
      <c r="C33" s="34">
        <v>48.8</v>
      </c>
      <c r="D33" s="93">
        <f t="shared" si="0"/>
        <v>66.05</v>
      </c>
      <c r="E33" s="34">
        <v>0</v>
      </c>
      <c r="F33" s="34"/>
      <c r="G33" s="34"/>
      <c r="H33" s="34"/>
      <c r="I33" s="34"/>
      <c r="J33" s="37">
        <v>1.93</v>
      </c>
      <c r="K33" s="37">
        <v>1.93</v>
      </c>
      <c r="L33" s="37">
        <v>1.98</v>
      </c>
      <c r="M33">
        <v>71.89</v>
      </c>
      <c r="N33">
        <v>271.77</v>
      </c>
      <c r="O33">
        <v>101.21</v>
      </c>
      <c r="P33">
        <v>4.51</v>
      </c>
      <c r="Q33">
        <v>8.98</v>
      </c>
      <c r="R33" s="93">
        <v>22.02</v>
      </c>
      <c r="S33" s="93">
        <v>22.01</v>
      </c>
      <c r="T33" s="93">
        <v>22.02</v>
      </c>
      <c r="U33">
        <v>4.1500000000000004</v>
      </c>
      <c r="V33">
        <v>41.054099999999998</v>
      </c>
      <c r="W33">
        <v>4.18</v>
      </c>
      <c r="X33">
        <v>23.76</v>
      </c>
      <c r="Y33">
        <v>7.92</v>
      </c>
      <c r="Z33">
        <v>7.92</v>
      </c>
      <c r="AA33">
        <v>39.950000000000003</v>
      </c>
      <c r="AB33">
        <v>7.99</v>
      </c>
      <c r="AC33">
        <v>5.38</v>
      </c>
      <c r="AD33">
        <v>7.47</v>
      </c>
      <c r="AE33">
        <v>34</v>
      </c>
      <c r="AF33">
        <v>17</v>
      </c>
      <c r="AG33">
        <v>7</v>
      </c>
      <c r="AH33">
        <v>15</v>
      </c>
      <c r="AI33">
        <v>15</v>
      </c>
      <c r="AJ33">
        <v>29.47</v>
      </c>
      <c r="AK33">
        <v>39</v>
      </c>
      <c r="AL33">
        <v>16</v>
      </c>
      <c r="AM33">
        <v>0</v>
      </c>
      <c r="AN33">
        <v>0</v>
      </c>
    </row>
    <row r="34" spans="1:40">
      <c r="A34" t="s">
        <v>76</v>
      </c>
      <c r="B34" s="34">
        <v>179.95</v>
      </c>
      <c r="C34" s="34">
        <v>48.8</v>
      </c>
      <c r="D34" s="93">
        <f t="shared" si="0"/>
        <v>68.550000000000011</v>
      </c>
      <c r="E34" s="34">
        <v>0</v>
      </c>
      <c r="F34" s="34"/>
      <c r="G34" s="34"/>
      <c r="H34" s="34"/>
      <c r="I34" s="34"/>
      <c r="J34" s="37">
        <v>2.91</v>
      </c>
      <c r="K34" s="37">
        <v>2.91</v>
      </c>
      <c r="L34" s="37">
        <v>2.99</v>
      </c>
      <c r="M34">
        <v>71.89</v>
      </c>
      <c r="N34">
        <v>236.74</v>
      </c>
      <c r="O34">
        <v>101.21</v>
      </c>
      <c r="P34">
        <v>4.51</v>
      </c>
      <c r="Q34">
        <v>9</v>
      </c>
      <c r="R34" s="93">
        <v>22.85</v>
      </c>
      <c r="S34" s="93">
        <v>22.85</v>
      </c>
      <c r="T34" s="93">
        <v>22.85</v>
      </c>
      <c r="U34">
        <v>4.1500000000000004</v>
      </c>
      <c r="V34">
        <v>49.693480000000001</v>
      </c>
      <c r="W34">
        <v>4.18</v>
      </c>
      <c r="X34">
        <v>23.51</v>
      </c>
      <c r="Y34">
        <v>7.83</v>
      </c>
      <c r="Z34">
        <v>7.84</v>
      </c>
      <c r="AA34">
        <v>56.47</v>
      </c>
      <c r="AB34">
        <v>11.29</v>
      </c>
      <c r="AC34">
        <v>8.94</v>
      </c>
      <c r="AD34">
        <v>11.72</v>
      </c>
      <c r="AE34">
        <v>37</v>
      </c>
      <c r="AF34">
        <v>19</v>
      </c>
      <c r="AG34">
        <v>7</v>
      </c>
      <c r="AH34">
        <v>15</v>
      </c>
      <c r="AI34">
        <v>15</v>
      </c>
      <c r="AJ34">
        <v>29.47</v>
      </c>
      <c r="AK34">
        <v>53</v>
      </c>
      <c r="AL34">
        <v>22</v>
      </c>
      <c r="AM34">
        <v>0</v>
      </c>
      <c r="AN34">
        <v>0</v>
      </c>
    </row>
    <row r="35" spans="1:40">
      <c r="A35" t="s">
        <v>77</v>
      </c>
      <c r="B35" s="34">
        <v>179.95</v>
      </c>
      <c r="C35" s="34">
        <v>48.8</v>
      </c>
      <c r="D35" s="93">
        <f t="shared" si="0"/>
        <v>74.550000000000011</v>
      </c>
      <c r="E35" s="34">
        <v>0</v>
      </c>
      <c r="F35" s="34"/>
      <c r="G35" s="34"/>
      <c r="H35" s="34"/>
      <c r="I35" s="34"/>
      <c r="J35" s="37">
        <v>4.2300000000000004</v>
      </c>
      <c r="K35" s="37">
        <v>4.2300000000000004</v>
      </c>
      <c r="L35" s="37">
        <v>4.34</v>
      </c>
      <c r="M35">
        <v>71.89</v>
      </c>
      <c r="N35">
        <v>202.92</v>
      </c>
      <c r="O35">
        <v>48.32</v>
      </c>
      <c r="P35">
        <v>4.51</v>
      </c>
      <c r="Q35">
        <v>9.1999999999999993</v>
      </c>
      <c r="R35" s="93">
        <v>24.85</v>
      </c>
      <c r="S35" s="93">
        <v>24.85</v>
      </c>
      <c r="T35" s="93">
        <v>24.85</v>
      </c>
      <c r="U35">
        <v>4.1500000000000004</v>
      </c>
      <c r="V35">
        <v>58.55688</v>
      </c>
      <c r="W35">
        <v>4.18</v>
      </c>
      <c r="X35">
        <v>23.43</v>
      </c>
      <c r="Y35">
        <v>7.8</v>
      </c>
      <c r="Z35">
        <v>7.81</v>
      </c>
      <c r="AA35">
        <v>75.23</v>
      </c>
      <c r="AB35">
        <v>15.04</v>
      </c>
      <c r="AC35">
        <v>12.78</v>
      </c>
      <c r="AD35">
        <v>15.27</v>
      </c>
      <c r="AE35">
        <v>43</v>
      </c>
      <c r="AF35">
        <v>22</v>
      </c>
      <c r="AG35">
        <v>7</v>
      </c>
      <c r="AH35">
        <v>15</v>
      </c>
      <c r="AI35">
        <v>15</v>
      </c>
      <c r="AJ35">
        <v>29.47</v>
      </c>
      <c r="AK35">
        <v>67</v>
      </c>
      <c r="AL35">
        <v>28</v>
      </c>
      <c r="AM35">
        <v>0</v>
      </c>
      <c r="AN35">
        <v>0</v>
      </c>
    </row>
    <row r="36" spans="1:40">
      <c r="A36" t="s">
        <v>78</v>
      </c>
      <c r="B36" s="34">
        <v>179.95</v>
      </c>
      <c r="C36" s="34">
        <v>48.8</v>
      </c>
      <c r="D36" s="93">
        <f t="shared" si="0"/>
        <v>81.949999999999989</v>
      </c>
      <c r="E36" s="34">
        <v>0</v>
      </c>
      <c r="F36" s="34"/>
      <c r="G36" s="34"/>
      <c r="H36" s="34"/>
      <c r="I36" s="34"/>
      <c r="J36" s="37">
        <v>5.6</v>
      </c>
      <c r="K36" s="37">
        <v>5.6</v>
      </c>
      <c r="L36" s="37">
        <v>5.73</v>
      </c>
      <c r="M36">
        <v>71.89</v>
      </c>
      <c r="N36">
        <v>202.92</v>
      </c>
      <c r="O36">
        <v>48.32</v>
      </c>
      <c r="P36">
        <v>4.51</v>
      </c>
      <c r="Q36">
        <v>9.3800000000000008</v>
      </c>
      <c r="R36" s="93">
        <v>27.32</v>
      </c>
      <c r="S36" s="93">
        <v>27.31</v>
      </c>
      <c r="T36" s="93">
        <v>27.32</v>
      </c>
      <c r="U36">
        <v>4.1500000000000004</v>
      </c>
      <c r="V36">
        <v>66.943020000000004</v>
      </c>
      <c r="W36">
        <v>4.18</v>
      </c>
      <c r="X36">
        <v>23.01</v>
      </c>
      <c r="Y36">
        <v>7.67</v>
      </c>
      <c r="Z36">
        <v>7.67</v>
      </c>
      <c r="AA36">
        <v>94.44</v>
      </c>
      <c r="AB36">
        <v>18.89</v>
      </c>
      <c r="AC36">
        <v>20.87</v>
      </c>
      <c r="AD36">
        <v>18.989999999999998</v>
      </c>
      <c r="AE36">
        <v>49</v>
      </c>
      <c r="AF36">
        <v>25</v>
      </c>
      <c r="AG36">
        <v>7</v>
      </c>
      <c r="AH36">
        <v>15</v>
      </c>
      <c r="AI36">
        <v>15</v>
      </c>
      <c r="AJ36">
        <v>29.96</v>
      </c>
      <c r="AK36">
        <v>81</v>
      </c>
      <c r="AL36">
        <v>34</v>
      </c>
      <c r="AM36">
        <v>0</v>
      </c>
      <c r="AN36">
        <v>0</v>
      </c>
    </row>
    <row r="37" spans="1:40">
      <c r="A37" t="s">
        <v>79</v>
      </c>
      <c r="B37" s="34">
        <v>179.95</v>
      </c>
      <c r="C37" s="34">
        <v>48.8</v>
      </c>
      <c r="D37" s="93">
        <f t="shared" si="0"/>
        <v>84.949999999999989</v>
      </c>
      <c r="E37" s="34">
        <v>0</v>
      </c>
      <c r="F37" s="34"/>
      <c r="G37" s="34"/>
      <c r="H37" s="34"/>
      <c r="I37" s="34"/>
      <c r="J37" s="37">
        <v>6.85</v>
      </c>
      <c r="K37" s="37">
        <v>6.85</v>
      </c>
      <c r="L37" s="37">
        <v>7.02</v>
      </c>
      <c r="M37">
        <v>71.89</v>
      </c>
      <c r="N37">
        <v>193.26</v>
      </c>
      <c r="O37">
        <v>48.32</v>
      </c>
      <c r="P37">
        <v>4.51</v>
      </c>
      <c r="Q37">
        <v>9.4</v>
      </c>
      <c r="R37" s="93">
        <v>28.32</v>
      </c>
      <c r="S37" s="93">
        <v>28.31</v>
      </c>
      <c r="T37" s="93">
        <v>28.32</v>
      </c>
      <c r="U37">
        <v>4.1500000000000004</v>
      </c>
      <c r="V37">
        <v>74.851900000000001</v>
      </c>
      <c r="W37">
        <v>4.18</v>
      </c>
      <c r="X37">
        <v>23</v>
      </c>
      <c r="Y37">
        <v>7.66</v>
      </c>
      <c r="Z37">
        <v>7.67</v>
      </c>
      <c r="AA37">
        <v>112.77</v>
      </c>
      <c r="AB37">
        <v>22.55</v>
      </c>
      <c r="AC37">
        <v>34.69</v>
      </c>
      <c r="AD37">
        <v>21</v>
      </c>
      <c r="AE37">
        <v>43</v>
      </c>
      <c r="AF37">
        <v>21</v>
      </c>
      <c r="AG37">
        <v>7</v>
      </c>
      <c r="AH37">
        <v>15</v>
      </c>
      <c r="AI37">
        <v>15</v>
      </c>
      <c r="AJ37">
        <v>28.24</v>
      </c>
      <c r="AK37">
        <v>95</v>
      </c>
      <c r="AL37">
        <v>40</v>
      </c>
      <c r="AM37">
        <v>0</v>
      </c>
      <c r="AN37">
        <v>0</v>
      </c>
    </row>
    <row r="38" spans="1:40">
      <c r="A38" t="s">
        <v>80</v>
      </c>
      <c r="B38" s="34">
        <v>179.95</v>
      </c>
      <c r="C38" s="34">
        <v>48.8</v>
      </c>
      <c r="D38" s="93">
        <f t="shared" si="0"/>
        <v>86.95</v>
      </c>
      <c r="E38" s="34">
        <v>0</v>
      </c>
      <c r="F38" s="34"/>
      <c r="G38" s="34"/>
      <c r="H38" s="34"/>
      <c r="I38" s="34"/>
      <c r="J38" s="37">
        <v>8.0299999999999994</v>
      </c>
      <c r="K38" s="37">
        <v>8.0299999999999994</v>
      </c>
      <c r="L38" s="37">
        <v>8.23</v>
      </c>
      <c r="M38">
        <v>71.89</v>
      </c>
      <c r="N38">
        <v>154.61000000000001</v>
      </c>
      <c r="O38">
        <v>48.32</v>
      </c>
      <c r="P38">
        <v>4.51</v>
      </c>
      <c r="Q38">
        <v>9.6</v>
      </c>
      <c r="R38" s="93">
        <v>28.98</v>
      </c>
      <c r="S38" s="93">
        <v>28.99</v>
      </c>
      <c r="T38" s="93">
        <v>28.98</v>
      </c>
      <c r="U38">
        <v>4.1500000000000004</v>
      </c>
      <c r="V38">
        <v>82.390659999999997</v>
      </c>
      <c r="W38">
        <v>4.18</v>
      </c>
      <c r="X38">
        <v>23</v>
      </c>
      <c r="Y38">
        <v>7.66</v>
      </c>
      <c r="Z38">
        <v>7.67</v>
      </c>
      <c r="AA38">
        <v>131.59</v>
      </c>
      <c r="AB38">
        <v>26.32</v>
      </c>
      <c r="AC38">
        <v>40.17</v>
      </c>
      <c r="AD38">
        <v>24</v>
      </c>
      <c r="AE38">
        <v>50</v>
      </c>
      <c r="AF38">
        <v>25</v>
      </c>
      <c r="AG38">
        <v>7</v>
      </c>
      <c r="AH38">
        <v>15</v>
      </c>
      <c r="AI38">
        <v>15</v>
      </c>
      <c r="AJ38">
        <v>28.24</v>
      </c>
      <c r="AK38">
        <v>109</v>
      </c>
      <c r="AL38">
        <v>46</v>
      </c>
      <c r="AM38">
        <v>0</v>
      </c>
      <c r="AN38">
        <v>0</v>
      </c>
    </row>
    <row r="39" spans="1:40">
      <c r="A39" t="s">
        <v>81</v>
      </c>
      <c r="B39" s="34">
        <v>179.95</v>
      </c>
      <c r="C39" s="34">
        <v>48.8</v>
      </c>
      <c r="D39" s="93">
        <f t="shared" si="0"/>
        <v>86.95</v>
      </c>
      <c r="E39" s="34">
        <v>0</v>
      </c>
      <c r="F39" s="34"/>
      <c r="G39" s="34"/>
      <c r="H39" s="34"/>
      <c r="I39" s="34"/>
      <c r="J39" s="37">
        <v>9.2100000000000009</v>
      </c>
      <c r="K39" s="37">
        <v>9.2100000000000009</v>
      </c>
      <c r="L39" s="37">
        <v>9.44</v>
      </c>
      <c r="M39">
        <v>71.89</v>
      </c>
      <c r="N39">
        <v>149.47</v>
      </c>
      <c r="O39">
        <v>48.32</v>
      </c>
      <c r="P39">
        <v>4.51</v>
      </c>
      <c r="Q39">
        <v>9.8000000000000007</v>
      </c>
      <c r="R39" s="93">
        <v>28.98</v>
      </c>
      <c r="S39" s="93">
        <v>28.99</v>
      </c>
      <c r="T39" s="93">
        <v>28.98</v>
      </c>
      <c r="U39">
        <v>4.08</v>
      </c>
      <c r="V39">
        <v>83.462059999999994</v>
      </c>
      <c r="W39">
        <v>4.09</v>
      </c>
      <c r="X39">
        <v>23</v>
      </c>
      <c r="Y39">
        <v>7.66</v>
      </c>
      <c r="Z39">
        <v>7.67</v>
      </c>
      <c r="AA39">
        <v>148.94999999999999</v>
      </c>
      <c r="AB39">
        <v>29.79</v>
      </c>
      <c r="AC39">
        <v>45.06</v>
      </c>
      <c r="AD39">
        <v>27.02</v>
      </c>
      <c r="AE39">
        <v>55</v>
      </c>
      <c r="AF39">
        <v>27</v>
      </c>
      <c r="AG39">
        <v>7</v>
      </c>
      <c r="AH39">
        <v>15</v>
      </c>
      <c r="AI39">
        <v>15</v>
      </c>
      <c r="AJ39">
        <v>27.26</v>
      </c>
      <c r="AK39">
        <v>123</v>
      </c>
      <c r="AL39">
        <v>52</v>
      </c>
      <c r="AM39">
        <v>0</v>
      </c>
      <c r="AN39">
        <v>0</v>
      </c>
    </row>
    <row r="40" spans="1:40">
      <c r="A40" t="s">
        <v>82</v>
      </c>
      <c r="B40" s="34">
        <v>179.95</v>
      </c>
      <c r="C40" s="34">
        <v>48.8</v>
      </c>
      <c r="D40" s="93">
        <f t="shared" si="0"/>
        <v>89.95</v>
      </c>
      <c r="E40" s="34">
        <v>0</v>
      </c>
      <c r="F40" s="34"/>
      <c r="G40" s="34"/>
      <c r="H40" s="34"/>
      <c r="I40" s="34"/>
      <c r="J40" s="37">
        <v>10.220000000000001</v>
      </c>
      <c r="K40" s="37">
        <v>10.220000000000001</v>
      </c>
      <c r="L40" s="37">
        <v>10.48</v>
      </c>
      <c r="M40">
        <v>71.89</v>
      </c>
      <c r="N40">
        <v>149.47</v>
      </c>
      <c r="O40">
        <v>48.32</v>
      </c>
      <c r="P40">
        <v>4.51</v>
      </c>
      <c r="Q40">
        <v>9.9</v>
      </c>
      <c r="R40" s="93">
        <v>29.98</v>
      </c>
      <c r="S40" s="93">
        <v>29.99</v>
      </c>
      <c r="T40" s="93">
        <v>29.98</v>
      </c>
      <c r="U40">
        <v>4.08</v>
      </c>
      <c r="V40">
        <v>90.124219999999994</v>
      </c>
      <c r="W40">
        <v>4.09</v>
      </c>
      <c r="X40">
        <v>23</v>
      </c>
      <c r="Y40">
        <v>7.66</v>
      </c>
      <c r="Z40">
        <v>7.67</v>
      </c>
      <c r="AA40">
        <v>165.83</v>
      </c>
      <c r="AB40">
        <v>33.17</v>
      </c>
      <c r="AC40">
        <v>50.07</v>
      </c>
      <c r="AD40">
        <v>29.75</v>
      </c>
      <c r="AE40">
        <v>61</v>
      </c>
      <c r="AF40">
        <v>31</v>
      </c>
      <c r="AG40">
        <v>7</v>
      </c>
      <c r="AH40">
        <v>15</v>
      </c>
      <c r="AI40">
        <v>15</v>
      </c>
      <c r="AJ40">
        <v>27.26</v>
      </c>
      <c r="AK40">
        <v>133</v>
      </c>
      <c r="AL40">
        <v>57</v>
      </c>
      <c r="AM40">
        <v>0</v>
      </c>
      <c r="AN40">
        <v>0</v>
      </c>
    </row>
    <row r="41" spans="1:40">
      <c r="A41" t="s">
        <v>83</v>
      </c>
      <c r="B41" s="34">
        <v>179.95</v>
      </c>
      <c r="C41" s="34">
        <v>48.8</v>
      </c>
      <c r="D41" s="93">
        <f t="shared" si="0"/>
        <v>89.95</v>
      </c>
      <c r="E41" s="34">
        <v>0</v>
      </c>
      <c r="F41" s="34"/>
      <c r="G41" s="34"/>
      <c r="H41" s="34"/>
      <c r="I41" s="34"/>
      <c r="J41" s="37">
        <v>11.07</v>
      </c>
      <c r="K41" s="37">
        <v>11.07</v>
      </c>
      <c r="L41" s="37">
        <v>11.35</v>
      </c>
      <c r="M41">
        <v>71.89</v>
      </c>
      <c r="N41">
        <v>149.47</v>
      </c>
      <c r="O41">
        <v>48.32</v>
      </c>
      <c r="P41">
        <v>4.51</v>
      </c>
      <c r="Q41">
        <v>10.4</v>
      </c>
      <c r="R41" s="93">
        <v>29.98</v>
      </c>
      <c r="S41" s="93">
        <v>29.99</v>
      </c>
      <c r="T41" s="93">
        <v>29.98</v>
      </c>
      <c r="U41">
        <v>4.08</v>
      </c>
      <c r="V41">
        <v>96.474699999999999</v>
      </c>
      <c r="W41">
        <v>4.09</v>
      </c>
      <c r="X41">
        <v>23</v>
      </c>
      <c r="Y41">
        <v>7.66</v>
      </c>
      <c r="Z41">
        <v>7.67</v>
      </c>
      <c r="AA41">
        <v>181.47</v>
      </c>
      <c r="AB41">
        <v>36.29</v>
      </c>
      <c r="AC41">
        <v>55.47</v>
      </c>
      <c r="AD41">
        <v>32.19</v>
      </c>
      <c r="AE41">
        <v>62</v>
      </c>
      <c r="AF41">
        <v>31</v>
      </c>
      <c r="AG41">
        <v>7</v>
      </c>
      <c r="AH41">
        <v>15</v>
      </c>
      <c r="AI41">
        <v>15</v>
      </c>
      <c r="AJ41">
        <v>27.06</v>
      </c>
      <c r="AK41">
        <v>144</v>
      </c>
      <c r="AL41">
        <v>61</v>
      </c>
      <c r="AM41">
        <v>0</v>
      </c>
      <c r="AN41">
        <v>0</v>
      </c>
    </row>
    <row r="42" spans="1:40">
      <c r="A42" t="s">
        <v>84</v>
      </c>
      <c r="B42" s="34">
        <v>179.95</v>
      </c>
      <c r="C42" s="34">
        <v>48.8</v>
      </c>
      <c r="D42" s="93">
        <f t="shared" si="0"/>
        <v>91.45</v>
      </c>
      <c r="E42" s="34">
        <v>0</v>
      </c>
      <c r="F42" s="34"/>
      <c r="G42" s="34"/>
      <c r="H42" s="34"/>
      <c r="I42" s="34"/>
      <c r="J42" s="37">
        <v>11.95</v>
      </c>
      <c r="K42" s="37">
        <v>11.95</v>
      </c>
      <c r="L42" s="37">
        <v>12.24</v>
      </c>
      <c r="M42">
        <v>71.89</v>
      </c>
      <c r="N42">
        <v>149.47</v>
      </c>
      <c r="O42">
        <v>48.32</v>
      </c>
      <c r="P42">
        <v>4.51</v>
      </c>
      <c r="Q42">
        <v>10.6</v>
      </c>
      <c r="R42" s="93">
        <v>30.48</v>
      </c>
      <c r="S42" s="93">
        <v>30.49</v>
      </c>
      <c r="T42" s="93">
        <v>30.48</v>
      </c>
      <c r="U42">
        <v>4.08</v>
      </c>
      <c r="V42">
        <v>102.74726</v>
      </c>
      <c r="W42">
        <v>4.09</v>
      </c>
      <c r="X42">
        <v>23</v>
      </c>
      <c r="Y42">
        <v>7.66</v>
      </c>
      <c r="Z42">
        <v>7.67</v>
      </c>
      <c r="AA42">
        <v>198.63</v>
      </c>
      <c r="AB42">
        <v>39.72</v>
      </c>
      <c r="AC42">
        <v>60.51</v>
      </c>
      <c r="AD42">
        <v>34.33</v>
      </c>
      <c r="AE42">
        <v>65</v>
      </c>
      <c r="AF42">
        <v>32</v>
      </c>
      <c r="AG42">
        <v>7</v>
      </c>
      <c r="AH42">
        <v>15</v>
      </c>
      <c r="AI42">
        <v>15</v>
      </c>
      <c r="AJ42">
        <v>27.06</v>
      </c>
      <c r="AK42">
        <v>154</v>
      </c>
      <c r="AL42">
        <v>66</v>
      </c>
      <c r="AM42">
        <v>0</v>
      </c>
      <c r="AN42">
        <v>0</v>
      </c>
    </row>
    <row r="43" spans="1:40">
      <c r="A43" t="s">
        <v>85</v>
      </c>
      <c r="B43" s="34">
        <v>179.95</v>
      </c>
      <c r="C43" s="34">
        <v>48.8</v>
      </c>
      <c r="D43" s="93">
        <f t="shared" si="0"/>
        <v>91.45</v>
      </c>
      <c r="E43" s="34">
        <v>0</v>
      </c>
      <c r="F43" s="34"/>
      <c r="G43" s="34"/>
      <c r="H43" s="34"/>
      <c r="I43" s="34"/>
      <c r="J43" s="37">
        <v>12.4</v>
      </c>
      <c r="K43" s="37">
        <v>12.4</v>
      </c>
      <c r="L43" s="37">
        <v>12.71</v>
      </c>
      <c r="M43">
        <v>71.89</v>
      </c>
      <c r="N43">
        <v>149.47</v>
      </c>
      <c r="O43">
        <v>48.32</v>
      </c>
      <c r="P43">
        <v>4.51</v>
      </c>
      <c r="Q43">
        <v>18.11</v>
      </c>
      <c r="R43" s="93">
        <v>30.48</v>
      </c>
      <c r="S43" s="93">
        <v>30.49</v>
      </c>
      <c r="T43" s="93">
        <v>30.48</v>
      </c>
      <c r="U43">
        <v>4.08</v>
      </c>
      <c r="V43">
        <v>108.02634</v>
      </c>
      <c r="W43">
        <v>4.09</v>
      </c>
      <c r="X43">
        <v>23</v>
      </c>
      <c r="Y43">
        <v>7.66</v>
      </c>
      <c r="Z43">
        <v>7.67</v>
      </c>
      <c r="AA43">
        <v>210.29</v>
      </c>
      <c r="AB43">
        <v>42.06</v>
      </c>
      <c r="AC43">
        <v>65.260000000000005</v>
      </c>
      <c r="AD43">
        <v>36.19</v>
      </c>
      <c r="AE43">
        <v>69</v>
      </c>
      <c r="AF43">
        <v>34</v>
      </c>
      <c r="AG43">
        <v>7</v>
      </c>
      <c r="AH43">
        <v>15</v>
      </c>
      <c r="AI43">
        <v>15</v>
      </c>
      <c r="AJ43">
        <v>27.06</v>
      </c>
      <c r="AK43">
        <v>165</v>
      </c>
      <c r="AL43">
        <v>70</v>
      </c>
      <c r="AM43">
        <v>0</v>
      </c>
      <c r="AN43">
        <v>0</v>
      </c>
    </row>
    <row r="44" spans="1:40">
      <c r="A44" t="s">
        <v>86</v>
      </c>
      <c r="B44" s="34">
        <v>179.95</v>
      </c>
      <c r="C44" s="34">
        <v>48.8</v>
      </c>
      <c r="D44" s="93">
        <f t="shared" si="0"/>
        <v>91.45</v>
      </c>
      <c r="E44" s="34">
        <v>0</v>
      </c>
      <c r="F44" s="34"/>
      <c r="G44" s="34"/>
      <c r="H44" s="34"/>
      <c r="I44" s="34"/>
      <c r="J44" s="37">
        <v>12.94</v>
      </c>
      <c r="K44" s="37">
        <v>12.94</v>
      </c>
      <c r="L44" s="37">
        <v>13.26</v>
      </c>
      <c r="M44">
        <v>71.89</v>
      </c>
      <c r="N44">
        <v>149.47</v>
      </c>
      <c r="O44">
        <v>48.32</v>
      </c>
      <c r="P44">
        <v>4.51</v>
      </c>
      <c r="Q44">
        <v>18.91</v>
      </c>
      <c r="R44" s="93">
        <v>30.48</v>
      </c>
      <c r="S44" s="93">
        <v>30.49</v>
      </c>
      <c r="T44" s="93">
        <v>30.48</v>
      </c>
      <c r="U44">
        <v>4.08</v>
      </c>
      <c r="V44">
        <v>112.48726000000001</v>
      </c>
      <c r="W44">
        <v>4.09</v>
      </c>
      <c r="X44">
        <v>23</v>
      </c>
      <c r="Y44">
        <v>7.66</v>
      </c>
      <c r="Z44">
        <v>7.67</v>
      </c>
      <c r="AA44">
        <v>220.87</v>
      </c>
      <c r="AB44">
        <v>44.17</v>
      </c>
      <c r="AC44">
        <v>69.72</v>
      </c>
      <c r="AD44">
        <v>37.799999999999997</v>
      </c>
      <c r="AE44">
        <v>69</v>
      </c>
      <c r="AF44">
        <v>34</v>
      </c>
      <c r="AG44">
        <v>7</v>
      </c>
      <c r="AH44">
        <v>15</v>
      </c>
      <c r="AI44">
        <v>15</v>
      </c>
      <c r="AJ44">
        <v>27.06</v>
      </c>
      <c r="AK44">
        <v>172</v>
      </c>
      <c r="AL44">
        <v>73</v>
      </c>
      <c r="AM44">
        <v>0</v>
      </c>
      <c r="AN44">
        <v>0</v>
      </c>
    </row>
    <row r="45" spans="1:40">
      <c r="A45" t="s">
        <v>87</v>
      </c>
      <c r="B45" s="34">
        <v>179.95</v>
      </c>
      <c r="C45" s="34">
        <v>48.8</v>
      </c>
      <c r="D45" s="93">
        <f t="shared" si="0"/>
        <v>91.45</v>
      </c>
      <c r="E45" s="34">
        <v>0</v>
      </c>
      <c r="F45" s="34"/>
      <c r="G45" s="34"/>
      <c r="H45" s="34"/>
      <c r="I45" s="34"/>
      <c r="J45" s="37">
        <v>13.32</v>
      </c>
      <c r="K45" s="37">
        <v>13.32</v>
      </c>
      <c r="L45" s="37">
        <v>13.66</v>
      </c>
      <c r="M45">
        <v>71.89</v>
      </c>
      <c r="N45">
        <v>149.47</v>
      </c>
      <c r="O45">
        <v>48.32</v>
      </c>
      <c r="P45">
        <v>4.51</v>
      </c>
      <c r="Q45">
        <v>19.66</v>
      </c>
      <c r="R45" s="93">
        <v>30.48</v>
      </c>
      <c r="S45" s="93">
        <v>30.49</v>
      </c>
      <c r="T45" s="93">
        <v>30.48</v>
      </c>
      <c r="U45">
        <v>4.08</v>
      </c>
      <c r="V45">
        <v>118.39944</v>
      </c>
      <c r="W45">
        <v>4.09</v>
      </c>
      <c r="X45">
        <v>20</v>
      </c>
      <c r="Y45">
        <v>6.66</v>
      </c>
      <c r="Z45">
        <v>6.67</v>
      </c>
      <c r="AA45">
        <v>229.17</v>
      </c>
      <c r="AB45">
        <v>45.83</v>
      </c>
      <c r="AC45">
        <v>83.03</v>
      </c>
      <c r="AD45">
        <v>38.25</v>
      </c>
      <c r="AE45">
        <v>73</v>
      </c>
      <c r="AF45">
        <v>36</v>
      </c>
      <c r="AG45">
        <v>7</v>
      </c>
      <c r="AH45">
        <v>13.33</v>
      </c>
      <c r="AI45">
        <v>13.33</v>
      </c>
      <c r="AJ45">
        <v>27.06</v>
      </c>
      <c r="AK45">
        <v>179</v>
      </c>
      <c r="AL45">
        <v>76</v>
      </c>
      <c r="AM45">
        <v>0</v>
      </c>
      <c r="AN45">
        <v>0</v>
      </c>
    </row>
    <row r="46" spans="1:40">
      <c r="A46" t="s">
        <v>88</v>
      </c>
      <c r="B46" s="34">
        <v>179.95</v>
      </c>
      <c r="C46" s="34">
        <v>48.8</v>
      </c>
      <c r="D46" s="93">
        <f t="shared" si="0"/>
        <v>91.45</v>
      </c>
      <c r="E46" s="34">
        <v>0</v>
      </c>
      <c r="F46" s="34"/>
      <c r="G46" s="34"/>
      <c r="H46" s="34"/>
      <c r="I46" s="34"/>
      <c r="J46" s="37">
        <v>13.81</v>
      </c>
      <c r="K46" s="37">
        <v>13.81</v>
      </c>
      <c r="L46" s="37">
        <v>14.15</v>
      </c>
      <c r="M46">
        <v>71.89</v>
      </c>
      <c r="N46">
        <v>149.47</v>
      </c>
      <c r="O46">
        <v>48.32</v>
      </c>
      <c r="P46">
        <v>4.51</v>
      </c>
      <c r="Q46">
        <v>21.73</v>
      </c>
      <c r="R46" s="93">
        <v>30.48</v>
      </c>
      <c r="S46" s="93">
        <v>30.49</v>
      </c>
      <c r="T46" s="93">
        <v>30.48</v>
      </c>
      <c r="U46">
        <v>4.08</v>
      </c>
      <c r="V46">
        <v>122.04219999999999</v>
      </c>
      <c r="W46">
        <v>4.09</v>
      </c>
      <c r="X46">
        <v>20</v>
      </c>
      <c r="Y46">
        <v>6.66</v>
      </c>
      <c r="Z46">
        <v>6.67</v>
      </c>
      <c r="AA46">
        <v>229.17</v>
      </c>
      <c r="AB46">
        <v>45.83</v>
      </c>
      <c r="AC46">
        <v>85.02</v>
      </c>
      <c r="AD46">
        <v>39.61</v>
      </c>
      <c r="AE46">
        <v>76</v>
      </c>
      <c r="AF46">
        <v>38</v>
      </c>
      <c r="AG46">
        <v>7</v>
      </c>
      <c r="AH46">
        <v>13.33</v>
      </c>
      <c r="AI46">
        <v>13.33</v>
      </c>
      <c r="AJ46">
        <v>27.06</v>
      </c>
      <c r="AK46">
        <v>182</v>
      </c>
      <c r="AL46">
        <v>78</v>
      </c>
      <c r="AM46">
        <v>0</v>
      </c>
      <c r="AN46">
        <v>0</v>
      </c>
    </row>
    <row r="47" spans="1:40">
      <c r="A47" t="s">
        <v>89</v>
      </c>
      <c r="B47" s="34">
        <v>179.95</v>
      </c>
      <c r="C47" s="34">
        <v>48.8</v>
      </c>
      <c r="D47" s="93">
        <f t="shared" si="0"/>
        <v>93.449999999999989</v>
      </c>
      <c r="E47" s="34">
        <v>0</v>
      </c>
      <c r="F47" s="34"/>
      <c r="G47" s="34"/>
      <c r="H47" s="34"/>
      <c r="I47" s="34"/>
      <c r="J47" s="37">
        <v>14.07</v>
      </c>
      <c r="K47" s="37">
        <v>14.07</v>
      </c>
      <c r="L47" s="37">
        <v>14.42</v>
      </c>
      <c r="M47">
        <v>71.89</v>
      </c>
      <c r="N47">
        <v>149.47</v>
      </c>
      <c r="O47">
        <v>48.32</v>
      </c>
      <c r="P47">
        <v>4.51</v>
      </c>
      <c r="Q47">
        <v>22.89</v>
      </c>
      <c r="R47" s="93">
        <v>31.15</v>
      </c>
      <c r="S47" s="93">
        <v>31.15</v>
      </c>
      <c r="T47" s="93">
        <v>31.15</v>
      </c>
      <c r="U47">
        <v>4.08</v>
      </c>
      <c r="V47">
        <v>125.22718</v>
      </c>
      <c r="W47">
        <v>4.09</v>
      </c>
      <c r="X47">
        <v>20</v>
      </c>
      <c r="Y47">
        <v>6.66</v>
      </c>
      <c r="Z47">
        <v>6.67</v>
      </c>
      <c r="AA47">
        <v>229.17</v>
      </c>
      <c r="AB47">
        <v>45.83</v>
      </c>
      <c r="AC47">
        <v>85.87</v>
      </c>
      <c r="AD47">
        <v>40.67</v>
      </c>
      <c r="AE47">
        <v>78</v>
      </c>
      <c r="AF47">
        <v>39</v>
      </c>
      <c r="AG47">
        <v>7</v>
      </c>
      <c r="AH47">
        <v>13.33</v>
      </c>
      <c r="AI47">
        <v>13.33</v>
      </c>
      <c r="AJ47">
        <v>27.06</v>
      </c>
      <c r="AK47">
        <v>186</v>
      </c>
      <c r="AL47">
        <v>79</v>
      </c>
      <c r="AM47">
        <v>0</v>
      </c>
      <c r="AN47">
        <v>0</v>
      </c>
    </row>
    <row r="48" spans="1:40">
      <c r="A48" t="s">
        <v>90</v>
      </c>
      <c r="B48" s="34">
        <v>179.95</v>
      </c>
      <c r="C48" s="34">
        <v>48.8</v>
      </c>
      <c r="D48" s="93">
        <f t="shared" si="0"/>
        <v>93.449999999999989</v>
      </c>
      <c r="E48" s="34">
        <v>0</v>
      </c>
      <c r="F48" s="34"/>
      <c r="G48" s="34"/>
      <c r="H48" s="34"/>
      <c r="I48" s="34"/>
      <c r="J48" s="37">
        <v>14.26</v>
      </c>
      <c r="K48" s="37">
        <v>14.26</v>
      </c>
      <c r="L48" s="37">
        <v>14.61</v>
      </c>
      <c r="M48">
        <v>71.89</v>
      </c>
      <c r="N48">
        <v>149.47</v>
      </c>
      <c r="O48">
        <v>48.32</v>
      </c>
      <c r="P48">
        <v>4.51</v>
      </c>
      <c r="Q48">
        <v>24.32</v>
      </c>
      <c r="R48" s="93">
        <v>31.15</v>
      </c>
      <c r="S48" s="93">
        <v>31.15</v>
      </c>
      <c r="T48" s="93">
        <v>31.15</v>
      </c>
      <c r="U48">
        <v>4.08</v>
      </c>
      <c r="V48">
        <v>127.56478</v>
      </c>
      <c r="W48">
        <v>4.09</v>
      </c>
      <c r="X48">
        <v>20</v>
      </c>
      <c r="Y48">
        <v>6.66</v>
      </c>
      <c r="Z48">
        <v>6.67</v>
      </c>
      <c r="AA48">
        <v>229.17</v>
      </c>
      <c r="AB48">
        <v>45.83</v>
      </c>
      <c r="AC48">
        <v>87.49</v>
      </c>
      <c r="AD48">
        <v>41.47</v>
      </c>
      <c r="AE48">
        <v>78</v>
      </c>
      <c r="AF48">
        <v>39</v>
      </c>
      <c r="AG48">
        <v>7</v>
      </c>
      <c r="AH48">
        <v>13.33</v>
      </c>
      <c r="AI48">
        <v>13.33</v>
      </c>
      <c r="AJ48">
        <v>27.06</v>
      </c>
      <c r="AK48">
        <v>186</v>
      </c>
      <c r="AL48">
        <v>79</v>
      </c>
      <c r="AM48">
        <v>0</v>
      </c>
      <c r="AN48">
        <v>0</v>
      </c>
    </row>
    <row r="49" spans="1:40">
      <c r="A49" t="s">
        <v>91</v>
      </c>
      <c r="B49" s="34">
        <v>179.95</v>
      </c>
      <c r="C49" s="34">
        <v>48.8</v>
      </c>
      <c r="D49" s="93">
        <f t="shared" si="0"/>
        <v>94.45</v>
      </c>
      <c r="E49" s="34">
        <v>0</v>
      </c>
      <c r="F49" s="34"/>
      <c r="G49" s="34"/>
      <c r="H49" s="34"/>
      <c r="I49" s="34"/>
      <c r="J49" s="37">
        <v>14.45</v>
      </c>
      <c r="K49" s="37">
        <v>14.45</v>
      </c>
      <c r="L49" s="37">
        <v>14.81</v>
      </c>
      <c r="M49">
        <v>71.89</v>
      </c>
      <c r="N49">
        <v>149.47</v>
      </c>
      <c r="O49">
        <v>48.32</v>
      </c>
      <c r="P49">
        <v>4.51</v>
      </c>
      <c r="Q49">
        <v>17.309999999999999</v>
      </c>
      <c r="R49" s="93">
        <v>31.48</v>
      </c>
      <c r="S49" s="93">
        <v>31.49</v>
      </c>
      <c r="T49" s="93">
        <v>31.48</v>
      </c>
      <c r="U49">
        <v>4.08</v>
      </c>
      <c r="V49">
        <v>128.90889999999999</v>
      </c>
      <c r="W49">
        <v>4.09</v>
      </c>
      <c r="X49">
        <v>20</v>
      </c>
      <c r="Y49">
        <v>6.66</v>
      </c>
      <c r="Z49">
        <v>6.67</v>
      </c>
      <c r="AA49">
        <v>229.17</v>
      </c>
      <c r="AB49">
        <v>45.83</v>
      </c>
      <c r="AC49">
        <v>87.67</v>
      </c>
      <c r="AD49">
        <v>42</v>
      </c>
      <c r="AE49">
        <v>77</v>
      </c>
      <c r="AF49">
        <v>39</v>
      </c>
      <c r="AG49">
        <v>6</v>
      </c>
      <c r="AH49">
        <v>13.33</v>
      </c>
      <c r="AI49">
        <v>13.33</v>
      </c>
      <c r="AJ49">
        <v>27.06</v>
      </c>
      <c r="AK49">
        <v>186</v>
      </c>
      <c r="AL49">
        <v>79</v>
      </c>
      <c r="AM49">
        <v>0</v>
      </c>
      <c r="AN49">
        <v>0</v>
      </c>
    </row>
    <row r="50" spans="1:40">
      <c r="A50" t="s">
        <v>92</v>
      </c>
      <c r="B50" s="34">
        <v>179.95</v>
      </c>
      <c r="C50" s="34">
        <v>48.8</v>
      </c>
      <c r="D50" s="93">
        <f t="shared" si="0"/>
        <v>94.45</v>
      </c>
      <c r="E50" s="34">
        <v>0</v>
      </c>
      <c r="F50" s="34"/>
      <c r="G50" s="34"/>
      <c r="H50" s="34"/>
      <c r="I50" s="34"/>
      <c r="J50" s="37">
        <v>14.45</v>
      </c>
      <c r="K50" s="37">
        <v>14.45</v>
      </c>
      <c r="L50" s="37">
        <v>14.81</v>
      </c>
      <c r="M50">
        <v>71.89</v>
      </c>
      <c r="N50">
        <v>149.47</v>
      </c>
      <c r="O50">
        <v>48.32</v>
      </c>
      <c r="P50">
        <v>4.51</v>
      </c>
      <c r="Q50">
        <v>18.11</v>
      </c>
      <c r="R50" s="93">
        <v>31.48</v>
      </c>
      <c r="S50" s="93">
        <v>31.49</v>
      </c>
      <c r="T50" s="93">
        <v>31.48</v>
      </c>
      <c r="U50">
        <v>4.08</v>
      </c>
      <c r="V50">
        <v>129.76602</v>
      </c>
      <c r="W50">
        <v>4.09</v>
      </c>
      <c r="X50">
        <v>20</v>
      </c>
      <c r="Y50">
        <v>6.66</v>
      </c>
      <c r="Z50">
        <v>6.67</v>
      </c>
      <c r="AA50">
        <v>229.17</v>
      </c>
      <c r="AB50">
        <v>45.83</v>
      </c>
      <c r="AC50">
        <v>89</v>
      </c>
      <c r="AD50">
        <v>42.5</v>
      </c>
      <c r="AE50">
        <v>77</v>
      </c>
      <c r="AF50">
        <v>39</v>
      </c>
      <c r="AG50">
        <v>6</v>
      </c>
      <c r="AH50">
        <v>13.33</v>
      </c>
      <c r="AI50">
        <v>13.33</v>
      </c>
      <c r="AJ50">
        <v>27.06</v>
      </c>
      <c r="AK50">
        <v>186</v>
      </c>
      <c r="AL50">
        <v>79</v>
      </c>
      <c r="AM50">
        <v>0</v>
      </c>
      <c r="AN50">
        <v>0</v>
      </c>
    </row>
    <row r="51" spans="1:40">
      <c r="A51" t="s">
        <v>93</v>
      </c>
      <c r="B51" s="34">
        <v>179.95</v>
      </c>
      <c r="C51" s="34">
        <v>31.89</v>
      </c>
      <c r="D51" s="93">
        <f t="shared" si="0"/>
        <v>94.45</v>
      </c>
      <c r="E51" s="34">
        <v>0</v>
      </c>
      <c r="F51" s="34"/>
      <c r="G51" s="34"/>
      <c r="H51" s="34"/>
      <c r="I51" s="34"/>
      <c r="J51" s="37">
        <v>14.45</v>
      </c>
      <c r="K51" s="37">
        <v>14.45</v>
      </c>
      <c r="L51" s="37">
        <v>14.81</v>
      </c>
      <c r="M51">
        <v>70.47</v>
      </c>
      <c r="N51">
        <v>149.47</v>
      </c>
      <c r="O51">
        <v>48.32</v>
      </c>
      <c r="P51">
        <v>4.59</v>
      </c>
      <c r="Q51">
        <v>18.71</v>
      </c>
      <c r="R51" s="93">
        <v>31.48</v>
      </c>
      <c r="S51" s="93">
        <v>31.49</v>
      </c>
      <c r="T51" s="93">
        <v>31.48</v>
      </c>
      <c r="U51">
        <v>4.1500000000000004</v>
      </c>
      <c r="V51">
        <v>148.00904</v>
      </c>
      <c r="W51">
        <v>4.09</v>
      </c>
      <c r="X51">
        <v>20</v>
      </c>
      <c r="Y51">
        <v>6.66</v>
      </c>
      <c r="Z51">
        <v>6.67</v>
      </c>
      <c r="AA51">
        <v>229.17</v>
      </c>
      <c r="AB51">
        <v>45.83</v>
      </c>
      <c r="AC51">
        <v>90</v>
      </c>
      <c r="AD51">
        <v>43</v>
      </c>
      <c r="AE51">
        <v>77</v>
      </c>
      <c r="AF51">
        <v>38</v>
      </c>
      <c r="AG51">
        <v>6</v>
      </c>
      <c r="AH51">
        <v>13.33</v>
      </c>
      <c r="AI51">
        <v>13.33</v>
      </c>
      <c r="AJ51">
        <v>27.06</v>
      </c>
      <c r="AK51">
        <v>186</v>
      </c>
      <c r="AL51">
        <v>79</v>
      </c>
      <c r="AM51">
        <v>0</v>
      </c>
      <c r="AN51">
        <v>0</v>
      </c>
    </row>
    <row r="52" spans="1:40">
      <c r="A52" t="s">
        <v>94</v>
      </c>
      <c r="B52" s="34">
        <v>179.95</v>
      </c>
      <c r="C52" s="34">
        <v>31.89</v>
      </c>
      <c r="D52" s="93">
        <f t="shared" si="0"/>
        <v>94.45</v>
      </c>
      <c r="E52" s="34">
        <v>0</v>
      </c>
      <c r="F52" s="34"/>
      <c r="G52" s="34"/>
      <c r="H52" s="34"/>
      <c r="I52" s="34"/>
      <c r="J52" s="37">
        <v>14.45</v>
      </c>
      <c r="K52" s="37">
        <v>14.45</v>
      </c>
      <c r="L52" s="37">
        <v>14.81</v>
      </c>
      <c r="M52">
        <v>70.47</v>
      </c>
      <c r="N52">
        <v>149.47</v>
      </c>
      <c r="O52">
        <v>48.32</v>
      </c>
      <c r="P52">
        <v>4.59</v>
      </c>
      <c r="Q52">
        <v>19.72</v>
      </c>
      <c r="R52" s="93">
        <v>31.48</v>
      </c>
      <c r="S52" s="93">
        <v>31.49</v>
      </c>
      <c r="T52" s="93">
        <v>31.48</v>
      </c>
      <c r="U52">
        <v>4.1500000000000004</v>
      </c>
      <c r="V52">
        <v>147.77528000000001</v>
      </c>
      <c r="W52">
        <v>4.09</v>
      </c>
      <c r="X52">
        <v>20</v>
      </c>
      <c r="Y52">
        <v>6.66</v>
      </c>
      <c r="Z52">
        <v>6.67</v>
      </c>
      <c r="AA52">
        <v>229.17</v>
      </c>
      <c r="AB52">
        <v>45.83</v>
      </c>
      <c r="AC52">
        <v>91</v>
      </c>
      <c r="AD52">
        <v>43</v>
      </c>
      <c r="AE52">
        <v>77</v>
      </c>
      <c r="AF52">
        <v>38</v>
      </c>
      <c r="AG52">
        <v>6</v>
      </c>
      <c r="AH52">
        <v>13.33</v>
      </c>
      <c r="AI52">
        <v>13.33</v>
      </c>
      <c r="AJ52">
        <v>27.06</v>
      </c>
      <c r="AK52">
        <v>186</v>
      </c>
      <c r="AL52">
        <v>79</v>
      </c>
      <c r="AM52">
        <v>0</v>
      </c>
      <c r="AN52">
        <v>0</v>
      </c>
    </row>
    <row r="53" spans="1:40">
      <c r="A53" t="s">
        <v>95</v>
      </c>
      <c r="B53" s="34">
        <v>179.95</v>
      </c>
      <c r="C53" s="34">
        <v>31.89</v>
      </c>
      <c r="D53" s="93">
        <f t="shared" si="0"/>
        <v>94.45</v>
      </c>
      <c r="E53" s="34">
        <v>0</v>
      </c>
      <c r="F53" s="34"/>
      <c r="G53" s="34"/>
      <c r="H53" s="34"/>
      <c r="I53" s="34"/>
      <c r="J53" s="37">
        <v>14.45</v>
      </c>
      <c r="K53" s="37">
        <v>14.45</v>
      </c>
      <c r="L53" s="37">
        <v>14.81</v>
      </c>
      <c r="M53">
        <v>70.47</v>
      </c>
      <c r="N53">
        <v>149.47</v>
      </c>
      <c r="O53">
        <v>48.32</v>
      </c>
      <c r="P53">
        <v>4.59</v>
      </c>
      <c r="Q53">
        <v>21.72</v>
      </c>
      <c r="R53" s="93">
        <v>31.48</v>
      </c>
      <c r="S53" s="93">
        <v>31.49</v>
      </c>
      <c r="T53" s="93">
        <v>31.48</v>
      </c>
      <c r="U53">
        <v>4.1500000000000004</v>
      </c>
      <c r="V53">
        <v>147.23957999999999</v>
      </c>
      <c r="W53">
        <v>4.09</v>
      </c>
      <c r="X53">
        <v>20</v>
      </c>
      <c r="Y53">
        <v>6.66</v>
      </c>
      <c r="Z53">
        <v>6.67</v>
      </c>
      <c r="AA53">
        <v>229.17</v>
      </c>
      <c r="AB53">
        <v>45.83</v>
      </c>
      <c r="AC53">
        <v>91.47</v>
      </c>
      <c r="AD53">
        <v>43</v>
      </c>
      <c r="AE53">
        <v>77</v>
      </c>
      <c r="AF53">
        <v>39</v>
      </c>
      <c r="AG53">
        <v>6</v>
      </c>
      <c r="AH53">
        <v>13.33</v>
      </c>
      <c r="AI53">
        <v>13.33</v>
      </c>
      <c r="AJ53">
        <v>27.06</v>
      </c>
      <c r="AK53">
        <v>186</v>
      </c>
      <c r="AL53">
        <v>79</v>
      </c>
      <c r="AM53">
        <v>0</v>
      </c>
      <c r="AN53">
        <v>0</v>
      </c>
    </row>
    <row r="54" spans="1:40">
      <c r="A54" t="s">
        <v>96</v>
      </c>
      <c r="B54" s="34">
        <v>179.95</v>
      </c>
      <c r="C54" s="34">
        <v>31.89</v>
      </c>
      <c r="D54" s="93">
        <f t="shared" si="0"/>
        <v>94.45</v>
      </c>
      <c r="E54" s="34">
        <v>0</v>
      </c>
      <c r="F54" s="34"/>
      <c r="G54" s="34"/>
      <c r="H54" s="34"/>
      <c r="I54" s="34"/>
      <c r="J54" s="37">
        <v>14.45</v>
      </c>
      <c r="K54" s="37">
        <v>14.45</v>
      </c>
      <c r="L54" s="37">
        <v>14.81</v>
      </c>
      <c r="M54">
        <v>70.47</v>
      </c>
      <c r="N54">
        <v>149.47</v>
      </c>
      <c r="O54">
        <v>48.32</v>
      </c>
      <c r="P54">
        <v>4.59</v>
      </c>
      <c r="Q54">
        <v>25.57</v>
      </c>
      <c r="R54" s="93">
        <v>31.48</v>
      </c>
      <c r="S54" s="93">
        <v>31.49</v>
      </c>
      <c r="T54" s="93">
        <v>31.48</v>
      </c>
      <c r="U54">
        <v>4.1500000000000004</v>
      </c>
      <c r="V54">
        <v>146.15844000000001</v>
      </c>
      <c r="W54">
        <v>4.09</v>
      </c>
      <c r="X54">
        <v>20</v>
      </c>
      <c r="Y54">
        <v>6.66</v>
      </c>
      <c r="Z54">
        <v>6.67</v>
      </c>
      <c r="AA54">
        <v>229.17</v>
      </c>
      <c r="AB54">
        <v>45.83</v>
      </c>
      <c r="AC54">
        <v>91.73</v>
      </c>
      <c r="AD54">
        <v>43</v>
      </c>
      <c r="AE54">
        <v>77</v>
      </c>
      <c r="AF54">
        <v>39</v>
      </c>
      <c r="AG54">
        <v>6</v>
      </c>
      <c r="AH54">
        <v>13.33</v>
      </c>
      <c r="AI54">
        <v>13.33</v>
      </c>
      <c r="AJ54">
        <v>27.06</v>
      </c>
      <c r="AK54">
        <v>186</v>
      </c>
      <c r="AL54">
        <v>79</v>
      </c>
      <c r="AM54">
        <v>0</v>
      </c>
      <c r="AN54">
        <v>0</v>
      </c>
    </row>
    <row r="55" spans="1:40">
      <c r="A55" t="s">
        <v>97</v>
      </c>
      <c r="B55" s="34">
        <v>179.95</v>
      </c>
      <c r="C55" s="34">
        <v>31.89</v>
      </c>
      <c r="D55" s="93">
        <f t="shared" si="0"/>
        <v>94.45</v>
      </c>
      <c r="E55" s="34">
        <v>0</v>
      </c>
      <c r="F55" s="34"/>
      <c r="G55" s="34"/>
      <c r="H55" s="34"/>
      <c r="I55" s="34"/>
      <c r="J55" s="37">
        <v>14.45</v>
      </c>
      <c r="K55" s="37">
        <v>14.45</v>
      </c>
      <c r="L55" s="37">
        <v>14.81</v>
      </c>
      <c r="M55">
        <v>70.47</v>
      </c>
      <c r="N55">
        <v>149.47</v>
      </c>
      <c r="O55">
        <v>48.32</v>
      </c>
      <c r="P55">
        <v>4.67</v>
      </c>
      <c r="Q55">
        <v>31.11</v>
      </c>
      <c r="R55" s="93">
        <v>31.48</v>
      </c>
      <c r="S55" s="93">
        <v>31.49</v>
      </c>
      <c r="T55" s="93">
        <v>31.48</v>
      </c>
      <c r="U55">
        <v>4.22</v>
      </c>
      <c r="V55">
        <v>144.0059</v>
      </c>
      <c r="W55">
        <v>4.32</v>
      </c>
      <c r="X55">
        <v>20</v>
      </c>
      <c r="Y55">
        <v>6.66</v>
      </c>
      <c r="Z55">
        <v>6.67</v>
      </c>
      <c r="AA55">
        <v>229.17</v>
      </c>
      <c r="AB55">
        <v>45.83</v>
      </c>
      <c r="AC55">
        <v>91.53</v>
      </c>
      <c r="AD55">
        <v>43</v>
      </c>
      <c r="AE55">
        <v>77</v>
      </c>
      <c r="AF55">
        <v>39</v>
      </c>
      <c r="AG55">
        <v>6</v>
      </c>
      <c r="AH55">
        <v>13.33</v>
      </c>
      <c r="AI55">
        <v>13.33</v>
      </c>
      <c r="AJ55">
        <v>26.09</v>
      </c>
      <c r="AK55">
        <v>189</v>
      </c>
      <c r="AL55">
        <v>81</v>
      </c>
      <c r="AM55">
        <v>0</v>
      </c>
      <c r="AN55">
        <v>0</v>
      </c>
    </row>
    <row r="56" spans="1:40">
      <c r="A56" t="s">
        <v>98</v>
      </c>
      <c r="B56" s="34">
        <v>179.95</v>
      </c>
      <c r="C56" s="34">
        <v>31.89</v>
      </c>
      <c r="D56" s="93">
        <f t="shared" si="0"/>
        <v>94.45</v>
      </c>
      <c r="E56" s="34">
        <v>0</v>
      </c>
      <c r="F56" s="34"/>
      <c r="G56" s="34"/>
      <c r="H56" s="34"/>
      <c r="I56" s="34"/>
      <c r="J56" s="37">
        <v>14.45</v>
      </c>
      <c r="K56" s="37">
        <v>14.45</v>
      </c>
      <c r="L56" s="37">
        <v>14.81</v>
      </c>
      <c r="M56">
        <v>70.47</v>
      </c>
      <c r="N56">
        <v>149.47</v>
      </c>
      <c r="O56">
        <v>48.32</v>
      </c>
      <c r="P56">
        <v>4.67</v>
      </c>
      <c r="Q56">
        <v>33.71</v>
      </c>
      <c r="R56" s="93">
        <v>31.48</v>
      </c>
      <c r="S56" s="93">
        <v>31.49</v>
      </c>
      <c r="T56" s="93">
        <v>31.48</v>
      </c>
      <c r="U56">
        <v>4.22</v>
      </c>
      <c r="V56">
        <v>140.52871999999999</v>
      </c>
      <c r="W56">
        <v>4.32</v>
      </c>
      <c r="X56">
        <v>20</v>
      </c>
      <c r="Y56">
        <v>6.66</v>
      </c>
      <c r="Z56">
        <v>6.67</v>
      </c>
      <c r="AA56">
        <v>229.17</v>
      </c>
      <c r="AB56">
        <v>45.83</v>
      </c>
      <c r="AC56">
        <v>90.76</v>
      </c>
      <c r="AD56">
        <v>42</v>
      </c>
      <c r="AE56">
        <v>78</v>
      </c>
      <c r="AF56">
        <v>39</v>
      </c>
      <c r="AG56">
        <v>6</v>
      </c>
      <c r="AH56">
        <v>13.33</v>
      </c>
      <c r="AI56">
        <v>13.33</v>
      </c>
      <c r="AJ56">
        <v>26.09</v>
      </c>
      <c r="AK56">
        <v>189</v>
      </c>
      <c r="AL56">
        <v>81</v>
      </c>
      <c r="AM56">
        <v>0</v>
      </c>
      <c r="AN56">
        <v>0</v>
      </c>
    </row>
    <row r="57" spans="1:40">
      <c r="A57" t="s">
        <v>99</v>
      </c>
      <c r="B57" s="34">
        <v>179.95</v>
      </c>
      <c r="C57" s="34">
        <v>31.89</v>
      </c>
      <c r="D57" s="93">
        <f t="shared" si="0"/>
        <v>94.45</v>
      </c>
      <c r="E57" s="34">
        <v>0</v>
      </c>
      <c r="F57" s="34"/>
      <c r="G57" s="34"/>
      <c r="H57" s="34"/>
      <c r="I57" s="34"/>
      <c r="J57" s="37">
        <v>14.45</v>
      </c>
      <c r="K57" s="37">
        <v>14.45</v>
      </c>
      <c r="L57" s="37">
        <v>14.81</v>
      </c>
      <c r="M57">
        <v>70.47</v>
      </c>
      <c r="N57">
        <v>149.47</v>
      </c>
      <c r="O57">
        <v>48.32</v>
      </c>
      <c r="P57">
        <v>4.67</v>
      </c>
      <c r="Q57">
        <v>35.31</v>
      </c>
      <c r="R57" s="93">
        <v>31.48</v>
      </c>
      <c r="S57" s="93">
        <v>31.49</v>
      </c>
      <c r="T57" s="93">
        <v>31.48</v>
      </c>
      <c r="U57">
        <v>4.22</v>
      </c>
      <c r="V57">
        <v>139.67160000000001</v>
      </c>
      <c r="W57">
        <v>4.32</v>
      </c>
      <c r="X57">
        <v>20</v>
      </c>
      <c r="Y57">
        <v>6.66</v>
      </c>
      <c r="Z57">
        <v>6.67</v>
      </c>
      <c r="AA57">
        <v>229.17</v>
      </c>
      <c r="AB57">
        <v>45.83</v>
      </c>
      <c r="AC57">
        <v>89.6</v>
      </c>
      <c r="AD57">
        <v>41</v>
      </c>
      <c r="AE57">
        <v>79</v>
      </c>
      <c r="AF57">
        <v>39</v>
      </c>
      <c r="AG57">
        <v>6</v>
      </c>
      <c r="AH57">
        <v>13.33</v>
      </c>
      <c r="AI57">
        <v>13.33</v>
      </c>
      <c r="AJ57">
        <v>26.09</v>
      </c>
      <c r="AK57">
        <v>189</v>
      </c>
      <c r="AL57">
        <v>81</v>
      </c>
      <c r="AM57">
        <v>0</v>
      </c>
      <c r="AN57">
        <v>0</v>
      </c>
    </row>
    <row r="58" spans="1:40">
      <c r="A58" t="s">
        <v>100</v>
      </c>
      <c r="B58" s="34">
        <v>179.95</v>
      </c>
      <c r="C58" s="34">
        <v>31.89</v>
      </c>
      <c r="D58" s="93">
        <f t="shared" si="0"/>
        <v>94.45</v>
      </c>
      <c r="E58" s="34">
        <v>0</v>
      </c>
      <c r="F58" s="34"/>
      <c r="G58" s="34"/>
      <c r="H58" s="34"/>
      <c r="I58" s="34"/>
      <c r="J58" s="37">
        <v>14.45</v>
      </c>
      <c r="K58" s="37">
        <v>14.45</v>
      </c>
      <c r="L58" s="37">
        <v>14.81</v>
      </c>
      <c r="M58">
        <v>70.47</v>
      </c>
      <c r="N58">
        <v>149.47</v>
      </c>
      <c r="O58">
        <v>48.32</v>
      </c>
      <c r="P58">
        <v>4.67</v>
      </c>
      <c r="Q58">
        <v>36.72</v>
      </c>
      <c r="R58" s="93">
        <v>31.48</v>
      </c>
      <c r="S58" s="93">
        <v>31.49</v>
      </c>
      <c r="T58" s="93">
        <v>31.48</v>
      </c>
      <c r="U58">
        <v>4.22</v>
      </c>
      <c r="V58">
        <v>134.54836</v>
      </c>
      <c r="W58">
        <v>4.32</v>
      </c>
      <c r="X58">
        <v>20</v>
      </c>
      <c r="Y58">
        <v>6.66</v>
      </c>
      <c r="Z58">
        <v>6.67</v>
      </c>
      <c r="AA58">
        <v>229.17</v>
      </c>
      <c r="AB58">
        <v>45.83</v>
      </c>
      <c r="AC58">
        <v>87.65</v>
      </c>
      <c r="AD58">
        <v>40</v>
      </c>
      <c r="AE58">
        <v>76</v>
      </c>
      <c r="AF58">
        <v>38</v>
      </c>
      <c r="AG58">
        <v>6</v>
      </c>
      <c r="AH58">
        <v>13.33</v>
      </c>
      <c r="AI58">
        <v>13.33</v>
      </c>
      <c r="AJ58">
        <v>26.09</v>
      </c>
      <c r="AK58">
        <v>189</v>
      </c>
      <c r="AL58">
        <v>81</v>
      </c>
      <c r="AM58">
        <v>0</v>
      </c>
      <c r="AN58">
        <v>0</v>
      </c>
    </row>
    <row r="59" spans="1:40">
      <c r="A59" t="s">
        <v>101</v>
      </c>
      <c r="B59" s="34">
        <v>179.95</v>
      </c>
      <c r="C59" s="34">
        <v>31.89</v>
      </c>
      <c r="D59" s="93">
        <f t="shared" si="0"/>
        <v>94.45</v>
      </c>
      <c r="E59" s="34">
        <v>0</v>
      </c>
      <c r="F59" s="34"/>
      <c r="G59" s="34"/>
      <c r="H59" s="34"/>
      <c r="I59" s="34"/>
      <c r="J59" s="37">
        <v>14.07</v>
      </c>
      <c r="K59" s="37">
        <v>14.07</v>
      </c>
      <c r="L59" s="37">
        <v>14.42</v>
      </c>
      <c r="M59">
        <v>70.47</v>
      </c>
      <c r="N59">
        <v>149.47</v>
      </c>
      <c r="O59">
        <v>77.3</v>
      </c>
      <c r="P59">
        <v>4.67</v>
      </c>
      <c r="Q59">
        <v>37.92</v>
      </c>
      <c r="R59" s="93">
        <v>31.48</v>
      </c>
      <c r="S59" s="93">
        <v>31.49</v>
      </c>
      <c r="T59" s="93">
        <v>31.48</v>
      </c>
      <c r="U59">
        <v>4.3</v>
      </c>
      <c r="V59">
        <v>129.09396000000001</v>
      </c>
      <c r="W59">
        <v>4.32</v>
      </c>
      <c r="X59">
        <v>20</v>
      </c>
      <c r="Y59">
        <v>6.66</v>
      </c>
      <c r="Z59">
        <v>6.67</v>
      </c>
      <c r="AA59">
        <v>229.17</v>
      </c>
      <c r="AB59">
        <v>45.83</v>
      </c>
      <c r="AC59">
        <v>85.08</v>
      </c>
      <c r="AD59">
        <v>39</v>
      </c>
      <c r="AE59">
        <v>71</v>
      </c>
      <c r="AF59">
        <v>35</v>
      </c>
      <c r="AG59">
        <v>6</v>
      </c>
      <c r="AH59">
        <v>13.33</v>
      </c>
      <c r="AI59">
        <v>13.33</v>
      </c>
      <c r="AJ59">
        <v>26.09</v>
      </c>
      <c r="AK59">
        <v>186</v>
      </c>
      <c r="AL59">
        <v>79</v>
      </c>
      <c r="AM59">
        <v>0</v>
      </c>
      <c r="AN59">
        <v>0</v>
      </c>
    </row>
    <row r="60" spans="1:40">
      <c r="A60" t="s">
        <v>102</v>
      </c>
      <c r="B60" s="34">
        <v>179.95</v>
      </c>
      <c r="C60" s="34">
        <v>48.8</v>
      </c>
      <c r="D60" s="93">
        <f t="shared" si="0"/>
        <v>94.45</v>
      </c>
      <c r="E60" s="34">
        <v>0</v>
      </c>
      <c r="F60" s="34"/>
      <c r="G60" s="34"/>
      <c r="H60" s="34"/>
      <c r="I60" s="34"/>
      <c r="J60" s="37">
        <v>13.14</v>
      </c>
      <c r="K60" s="37">
        <v>13.14</v>
      </c>
      <c r="L60" s="37">
        <v>13.47</v>
      </c>
      <c r="M60">
        <v>70.47</v>
      </c>
      <c r="N60">
        <v>149.47</v>
      </c>
      <c r="O60">
        <v>77.3</v>
      </c>
      <c r="P60">
        <v>4.67</v>
      </c>
      <c r="Q60">
        <v>39.119999999999997</v>
      </c>
      <c r="R60" s="93">
        <v>31.48</v>
      </c>
      <c r="S60" s="93">
        <v>31.49</v>
      </c>
      <c r="T60" s="93">
        <v>31.48</v>
      </c>
      <c r="U60">
        <v>4.3</v>
      </c>
      <c r="V60">
        <v>122.724</v>
      </c>
      <c r="W60">
        <v>4.32</v>
      </c>
      <c r="X60">
        <v>20</v>
      </c>
      <c r="Y60">
        <v>6.66</v>
      </c>
      <c r="Z60">
        <v>6.67</v>
      </c>
      <c r="AA60">
        <v>229.17</v>
      </c>
      <c r="AB60">
        <v>45.83</v>
      </c>
      <c r="AC60">
        <v>82.46</v>
      </c>
      <c r="AD60">
        <v>38</v>
      </c>
      <c r="AE60">
        <v>67</v>
      </c>
      <c r="AF60">
        <v>33</v>
      </c>
      <c r="AG60">
        <v>6</v>
      </c>
      <c r="AH60">
        <v>13.33</v>
      </c>
      <c r="AI60">
        <v>13.33</v>
      </c>
      <c r="AJ60">
        <v>26.09</v>
      </c>
      <c r="AK60">
        <v>182</v>
      </c>
      <c r="AL60">
        <v>78</v>
      </c>
      <c r="AM60">
        <v>0</v>
      </c>
      <c r="AN60">
        <v>0</v>
      </c>
    </row>
    <row r="61" spans="1:40">
      <c r="A61" t="s">
        <v>103</v>
      </c>
      <c r="B61" s="34">
        <v>178.99</v>
      </c>
      <c r="C61" s="34">
        <v>48.8</v>
      </c>
      <c r="D61" s="93">
        <f t="shared" si="0"/>
        <v>94.45</v>
      </c>
      <c r="E61" s="34">
        <v>0</v>
      </c>
      <c r="F61" s="34"/>
      <c r="G61" s="34"/>
      <c r="H61" s="34"/>
      <c r="I61" s="34"/>
      <c r="J61" s="37">
        <v>12.74</v>
      </c>
      <c r="K61" s="37">
        <v>12.74</v>
      </c>
      <c r="L61" s="37">
        <v>13.06</v>
      </c>
      <c r="M61">
        <v>70.47</v>
      </c>
      <c r="N61">
        <v>173.93</v>
      </c>
      <c r="O61">
        <v>77.3</v>
      </c>
      <c r="P61">
        <v>4.82</v>
      </c>
      <c r="Q61">
        <v>28.81</v>
      </c>
      <c r="R61" s="93">
        <v>31.48</v>
      </c>
      <c r="S61" s="93">
        <v>31.49</v>
      </c>
      <c r="T61" s="93">
        <v>31.48</v>
      </c>
      <c r="U61">
        <v>4.3</v>
      </c>
      <c r="V61">
        <v>116.15924</v>
      </c>
      <c r="W61">
        <v>4.32</v>
      </c>
      <c r="X61">
        <v>20</v>
      </c>
      <c r="Y61">
        <v>6.66</v>
      </c>
      <c r="Z61">
        <v>6.67</v>
      </c>
      <c r="AA61">
        <v>229.17</v>
      </c>
      <c r="AB61">
        <v>45.83</v>
      </c>
      <c r="AC61">
        <v>79.569999999999993</v>
      </c>
      <c r="AD61">
        <v>37.61</v>
      </c>
      <c r="AE61">
        <v>63</v>
      </c>
      <c r="AF61">
        <v>31</v>
      </c>
      <c r="AG61">
        <v>6</v>
      </c>
      <c r="AH61">
        <v>13.33</v>
      </c>
      <c r="AI61">
        <v>13.33</v>
      </c>
      <c r="AJ61">
        <v>27.06</v>
      </c>
      <c r="AK61">
        <v>175</v>
      </c>
      <c r="AL61">
        <v>75</v>
      </c>
      <c r="AM61">
        <v>0</v>
      </c>
      <c r="AN61">
        <v>0</v>
      </c>
    </row>
    <row r="62" spans="1:40">
      <c r="A62" t="s">
        <v>104</v>
      </c>
      <c r="B62" s="34">
        <v>178.99</v>
      </c>
      <c r="C62" s="34">
        <v>48.8</v>
      </c>
      <c r="D62" s="93">
        <f t="shared" si="0"/>
        <v>94.45</v>
      </c>
      <c r="E62" s="34">
        <v>0</v>
      </c>
      <c r="F62" s="34"/>
      <c r="G62" s="34"/>
      <c r="H62" s="34"/>
      <c r="I62" s="34"/>
      <c r="J62" s="37">
        <v>12.24</v>
      </c>
      <c r="K62" s="37">
        <v>12.24</v>
      </c>
      <c r="L62" s="37">
        <v>12.55</v>
      </c>
      <c r="M62">
        <v>70.47</v>
      </c>
      <c r="N62">
        <v>202.92</v>
      </c>
      <c r="O62">
        <v>77.3</v>
      </c>
      <c r="P62">
        <v>4.82</v>
      </c>
      <c r="Q62">
        <v>28.84</v>
      </c>
      <c r="R62" s="93">
        <v>31.48</v>
      </c>
      <c r="S62" s="93">
        <v>31.49</v>
      </c>
      <c r="T62" s="93">
        <v>31.48</v>
      </c>
      <c r="U62">
        <v>4.3</v>
      </c>
      <c r="V62">
        <v>109.12696</v>
      </c>
      <c r="W62">
        <v>4.32</v>
      </c>
      <c r="X62">
        <v>20</v>
      </c>
      <c r="Y62">
        <v>6.66</v>
      </c>
      <c r="Z62">
        <v>6.67</v>
      </c>
      <c r="AA62">
        <v>229.17</v>
      </c>
      <c r="AB62">
        <v>45.83</v>
      </c>
      <c r="AC62">
        <v>76</v>
      </c>
      <c r="AD62">
        <v>35.71</v>
      </c>
      <c r="AE62">
        <v>61</v>
      </c>
      <c r="AF62">
        <v>30</v>
      </c>
      <c r="AG62">
        <v>6</v>
      </c>
      <c r="AH62">
        <v>13.33</v>
      </c>
      <c r="AI62">
        <v>13.33</v>
      </c>
      <c r="AJ62">
        <v>27.06</v>
      </c>
      <c r="AK62">
        <v>168</v>
      </c>
      <c r="AL62">
        <v>72</v>
      </c>
      <c r="AM62">
        <v>0</v>
      </c>
      <c r="AN62">
        <v>0</v>
      </c>
    </row>
    <row r="63" spans="1:40">
      <c r="A63" t="s">
        <v>105</v>
      </c>
      <c r="B63" s="34">
        <v>178.99</v>
      </c>
      <c r="C63" s="34">
        <v>48.8</v>
      </c>
      <c r="D63" s="93">
        <f t="shared" si="0"/>
        <v>94.45</v>
      </c>
      <c r="E63" s="34">
        <v>0</v>
      </c>
      <c r="F63" s="34"/>
      <c r="G63" s="34"/>
      <c r="H63" s="34"/>
      <c r="I63" s="34"/>
      <c r="J63" s="37">
        <v>11.28</v>
      </c>
      <c r="K63" s="37">
        <v>11.28</v>
      </c>
      <c r="L63" s="37">
        <v>11.56</v>
      </c>
      <c r="M63">
        <v>70.47</v>
      </c>
      <c r="N63">
        <v>271.52999999999997</v>
      </c>
      <c r="O63">
        <v>77.3</v>
      </c>
      <c r="P63">
        <v>4.82</v>
      </c>
      <c r="Q63">
        <v>29.28</v>
      </c>
      <c r="R63" s="93">
        <v>31.48</v>
      </c>
      <c r="S63" s="93">
        <v>31.49</v>
      </c>
      <c r="T63" s="93">
        <v>31.48</v>
      </c>
      <c r="U63">
        <v>4.38</v>
      </c>
      <c r="V63">
        <v>95.198759999999993</v>
      </c>
      <c r="W63">
        <v>4.32</v>
      </c>
      <c r="X63">
        <v>20</v>
      </c>
      <c r="Y63">
        <v>6.66</v>
      </c>
      <c r="Z63">
        <v>6.67</v>
      </c>
      <c r="AA63">
        <v>213.68</v>
      </c>
      <c r="AB63">
        <v>42.74</v>
      </c>
      <c r="AC63">
        <v>71.23</v>
      </c>
      <c r="AD63">
        <v>33.79</v>
      </c>
      <c r="AE63">
        <v>59</v>
      </c>
      <c r="AF63">
        <v>29</v>
      </c>
      <c r="AG63">
        <v>6</v>
      </c>
      <c r="AH63">
        <v>13.33</v>
      </c>
      <c r="AI63">
        <v>13.33</v>
      </c>
      <c r="AJ63">
        <v>27.06</v>
      </c>
      <c r="AK63">
        <v>144.9</v>
      </c>
      <c r="AL63">
        <v>62.1</v>
      </c>
      <c r="AM63">
        <v>0</v>
      </c>
      <c r="AN63">
        <v>0</v>
      </c>
    </row>
    <row r="64" spans="1:40">
      <c r="A64" t="s">
        <v>106</v>
      </c>
      <c r="B64" s="34">
        <v>178.99</v>
      </c>
      <c r="C64" s="34">
        <v>48.8</v>
      </c>
      <c r="D64" s="93">
        <f t="shared" si="0"/>
        <v>94.45</v>
      </c>
      <c r="E64" s="34">
        <v>0</v>
      </c>
      <c r="F64" s="34"/>
      <c r="G64" s="34"/>
      <c r="H64" s="34"/>
      <c r="I64" s="34"/>
      <c r="J64" s="37">
        <v>10.71</v>
      </c>
      <c r="K64" s="37">
        <v>10.71</v>
      </c>
      <c r="L64" s="37">
        <v>10.97</v>
      </c>
      <c r="M64">
        <v>70.47</v>
      </c>
      <c r="N64">
        <v>271.52999999999997</v>
      </c>
      <c r="O64">
        <v>77.3</v>
      </c>
      <c r="P64">
        <v>4.82</v>
      </c>
      <c r="Q64">
        <v>30.16</v>
      </c>
      <c r="R64" s="93">
        <v>31.48</v>
      </c>
      <c r="S64" s="93">
        <v>31.49</v>
      </c>
      <c r="T64" s="93">
        <v>31.48</v>
      </c>
      <c r="U64">
        <v>4.38</v>
      </c>
      <c r="V64">
        <v>86.695740000000001</v>
      </c>
      <c r="W64">
        <v>4.32</v>
      </c>
      <c r="X64">
        <v>20</v>
      </c>
      <c r="Y64">
        <v>6.66</v>
      </c>
      <c r="Z64">
        <v>6.67</v>
      </c>
      <c r="AA64">
        <v>200.23</v>
      </c>
      <c r="AB64">
        <v>40.04</v>
      </c>
      <c r="AC64">
        <v>66.03</v>
      </c>
      <c r="AD64">
        <v>31.61</v>
      </c>
      <c r="AE64">
        <v>52</v>
      </c>
      <c r="AF64">
        <v>26</v>
      </c>
      <c r="AG64">
        <v>6</v>
      </c>
      <c r="AH64">
        <v>13.33</v>
      </c>
      <c r="AI64">
        <v>13.33</v>
      </c>
      <c r="AJ64">
        <v>27.06</v>
      </c>
      <c r="AK64">
        <v>134.4</v>
      </c>
      <c r="AL64">
        <v>57.6</v>
      </c>
      <c r="AM64">
        <v>0</v>
      </c>
      <c r="AN64">
        <v>0</v>
      </c>
    </row>
    <row r="65" spans="1:40">
      <c r="A65" t="s">
        <v>107</v>
      </c>
      <c r="B65" s="34">
        <v>178.99</v>
      </c>
      <c r="C65" s="34">
        <v>48.8</v>
      </c>
      <c r="D65" s="93">
        <f t="shared" si="0"/>
        <v>94.45</v>
      </c>
      <c r="E65" s="34">
        <v>0</v>
      </c>
      <c r="F65" s="34"/>
      <c r="G65" s="34"/>
      <c r="H65" s="34"/>
      <c r="I65" s="34"/>
      <c r="J65" s="37">
        <v>9.91</v>
      </c>
      <c r="K65" s="37">
        <v>9.91</v>
      </c>
      <c r="L65" s="37">
        <v>10.16</v>
      </c>
      <c r="M65">
        <v>70.47</v>
      </c>
      <c r="N65">
        <v>271.77</v>
      </c>
      <c r="O65">
        <v>77.3</v>
      </c>
      <c r="P65">
        <v>5.05</v>
      </c>
      <c r="Q65">
        <v>31.08</v>
      </c>
      <c r="R65" s="93">
        <v>31.48</v>
      </c>
      <c r="S65" s="93">
        <v>31.49</v>
      </c>
      <c r="T65" s="93">
        <v>31.48</v>
      </c>
      <c r="U65">
        <v>4.3</v>
      </c>
      <c r="V65">
        <v>77.491439999999997</v>
      </c>
      <c r="W65">
        <v>4.32</v>
      </c>
      <c r="X65">
        <v>20</v>
      </c>
      <c r="Y65">
        <v>6.66</v>
      </c>
      <c r="Z65">
        <v>6.67</v>
      </c>
      <c r="AA65">
        <v>185.68</v>
      </c>
      <c r="AB65">
        <v>37.14</v>
      </c>
      <c r="AC65">
        <v>61.03</v>
      </c>
      <c r="AD65">
        <v>27.72</v>
      </c>
      <c r="AE65">
        <v>47</v>
      </c>
      <c r="AF65">
        <v>23</v>
      </c>
      <c r="AG65">
        <v>6</v>
      </c>
      <c r="AH65">
        <v>13.33</v>
      </c>
      <c r="AI65">
        <v>13.33</v>
      </c>
      <c r="AJ65">
        <v>27.06</v>
      </c>
      <c r="AK65">
        <v>120.4</v>
      </c>
      <c r="AL65">
        <v>51.6</v>
      </c>
      <c r="AM65">
        <v>0</v>
      </c>
      <c r="AN65">
        <v>0</v>
      </c>
    </row>
    <row r="66" spans="1:40">
      <c r="A66" t="s">
        <v>108</v>
      </c>
      <c r="B66" s="34">
        <v>178.99</v>
      </c>
      <c r="C66" s="34">
        <v>48.8</v>
      </c>
      <c r="D66" s="93">
        <f t="shared" si="0"/>
        <v>94.45</v>
      </c>
      <c r="E66" s="34">
        <v>0</v>
      </c>
      <c r="F66" s="34"/>
      <c r="G66" s="34"/>
      <c r="H66" s="34"/>
      <c r="I66" s="34"/>
      <c r="J66" s="37">
        <v>8.23</v>
      </c>
      <c r="K66" s="37">
        <v>8.23</v>
      </c>
      <c r="L66" s="37">
        <v>8.44</v>
      </c>
      <c r="M66">
        <v>70.47</v>
      </c>
      <c r="N66">
        <v>271.77</v>
      </c>
      <c r="O66">
        <v>77.3</v>
      </c>
      <c r="P66">
        <v>5.05</v>
      </c>
      <c r="Q66">
        <v>31.31</v>
      </c>
      <c r="R66" s="93">
        <v>31.48</v>
      </c>
      <c r="S66" s="93">
        <v>31.49</v>
      </c>
      <c r="T66" s="93">
        <v>31.48</v>
      </c>
      <c r="U66">
        <v>4.3</v>
      </c>
      <c r="V66">
        <v>67.62482</v>
      </c>
      <c r="W66">
        <v>4.32</v>
      </c>
      <c r="X66">
        <v>20</v>
      </c>
      <c r="Y66">
        <v>6.66</v>
      </c>
      <c r="Z66">
        <v>6.67</v>
      </c>
      <c r="AA66">
        <v>170.48</v>
      </c>
      <c r="AB66">
        <v>34.090000000000003</v>
      </c>
      <c r="AC66">
        <v>55.78</v>
      </c>
      <c r="AD66">
        <v>25.14</v>
      </c>
      <c r="AE66">
        <v>43</v>
      </c>
      <c r="AF66">
        <v>22</v>
      </c>
      <c r="AG66">
        <v>6</v>
      </c>
      <c r="AH66">
        <v>13.33</v>
      </c>
      <c r="AI66">
        <v>13.33</v>
      </c>
      <c r="AJ66">
        <v>27.06</v>
      </c>
      <c r="AK66">
        <v>108.5</v>
      </c>
      <c r="AL66">
        <v>46.5</v>
      </c>
      <c r="AM66">
        <v>0</v>
      </c>
      <c r="AN66">
        <v>0</v>
      </c>
    </row>
    <row r="67" spans="1:40">
      <c r="A67" t="s">
        <v>109</v>
      </c>
      <c r="B67" s="34">
        <v>178.99</v>
      </c>
      <c r="C67" s="34">
        <v>48.8</v>
      </c>
      <c r="D67" s="93">
        <f t="shared" si="0"/>
        <v>94.45</v>
      </c>
      <c r="E67" s="34">
        <v>0</v>
      </c>
      <c r="F67" s="34"/>
      <c r="G67" s="34"/>
      <c r="H67" s="34"/>
      <c r="I67" s="34"/>
      <c r="J67" s="37">
        <v>6.87</v>
      </c>
      <c r="K67" s="37">
        <v>6.87</v>
      </c>
      <c r="L67" s="37">
        <v>7.04</v>
      </c>
      <c r="M67">
        <v>70.47</v>
      </c>
      <c r="N67">
        <v>271.77</v>
      </c>
      <c r="O67">
        <v>77.3</v>
      </c>
      <c r="P67">
        <v>4.67</v>
      </c>
      <c r="Q67">
        <v>30.09</v>
      </c>
      <c r="R67" s="93">
        <v>31.48</v>
      </c>
      <c r="S67" s="93">
        <v>31.49</v>
      </c>
      <c r="T67" s="93">
        <v>31.48</v>
      </c>
      <c r="U67">
        <v>4.3</v>
      </c>
      <c r="V67">
        <v>57.504959999999997</v>
      </c>
      <c r="W67">
        <v>4.37</v>
      </c>
      <c r="X67">
        <v>20</v>
      </c>
      <c r="Y67">
        <v>6.66</v>
      </c>
      <c r="Z67">
        <v>6.67</v>
      </c>
      <c r="AA67">
        <v>153.53</v>
      </c>
      <c r="AB67">
        <v>30.71</v>
      </c>
      <c r="AC67">
        <v>48.97</v>
      </c>
      <c r="AD67">
        <v>22.29</v>
      </c>
      <c r="AE67">
        <v>33</v>
      </c>
      <c r="AF67">
        <v>16</v>
      </c>
      <c r="AG67">
        <v>6</v>
      </c>
      <c r="AH67">
        <v>13.33</v>
      </c>
      <c r="AI67">
        <v>13.33</v>
      </c>
      <c r="AJ67">
        <v>27.06</v>
      </c>
      <c r="AK67">
        <v>94.5</v>
      </c>
      <c r="AL67">
        <v>40.5</v>
      </c>
      <c r="AM67">
        <v>0</v>
      </c>
      <c r="AN67">
        <v>0</v>
      </c>
    </row>
    <row r="68" spans="1:40">
      <c r="A68" t="s">
        <v>110</v>
      </c>
      <c r="B68" s="34">
        <v>208.29</v>
      </c>
      <c r="C68" s="34">
        <v>57.3</v>
      </c>
      <c r="D68" s="93">
        <f t="shared" ref="D68:D98" si="1">R68+S68+T68</f>
        <v>94.45</v>
      </c>
      <c r="E68" s="34">
        <v>0</v>
      </c>
      <c r="F68" s="34"/>
      <c r="G68" s="34"/>
      <c r="H68" s="34"/>
      <c r="I68" s="34"/>
      <c r="J68" s="37">
        <v>5.49</v>
      </c>
      <c r="K68" s="37">
        <v>5.49</v>
      </c>
      <c r="L68" s="37">
        <v>5.62</v>
      </c>
      <c r="M68">
        <v>70.47</v>
      </c>
      <c r="N68">
        <v>271.77</v>
      </c>
      <c r="O68">
        <v>101.21</v>
      </c>
      <c r="P68">
        <v>4.67</v>
      </c>
      <c r="Q68">
        <v>30.66</v>
      </c>
      <c r="R68" s="93">
        <v>31.48</v>
      </c>
      <c r="S68" s="93">
        <v>31.49</v>
      </c>
      <c r="T68" s="93">
        <v>31.48</v>
      </c>
      <c r="U68">
        <v>4.3</v>
      </c>
      <c r="V68">
        <v>47.200040000000001</v>
      </c>
      <c r="W68">
        <v>4.37</v>
      </c>
      <c r="X68">
        <v>20</v>
      </c>
      <c r="Y68">
        <v>6.66</v>
      </c>
      <c r="Z68">
        <v>6.67</v>
      </c>
      <c r="AA68">
        <v>136.09</v>
      </c>
      <c r="AB68">
        <v>27.22</v>
      </c>
      <c r="AC68">
        <v>44.1</v>
      </c>
      <c r="AD68">
        <v>20.12</v>
      </c>
      <c r="AE68">
        <v>28</v>
      </c>
      <c r="AF68">
        <v>14</v>
      </c>
      <c r="AG68">
        <v>6</v>
      </c>
      <c r="AH68">
        <v>13.33</v>
      </c>
      <c r="AI68">
        <v>13.33</v>
      </c>
      <c r="AJ68">
        <v>28.99</v>
      </c>
      <c r="AK68">
        <v>77</v>
      </c>
      <c r="AL68">
        <v>33</v>
      </c>
      <c r="AM68">
        <v>0</v>
      </c>
      <c r="AN68">
        <v>0</v>
      </c>
    </row>
    <row r="69" spans="1:40">
      <c r="A69" t="s">
        <v>111</v>
      </c>
      <c r="B69" s="34">
        <v>208.29</v>
      </c>
      <c r="C69" s="34">
        <v>57.3</v>
      </c>
      <c r="D69" s="93">
        <f t="shared" si="1"/>
        <v>83.03</v>
      </c>
      <c r="E69" s="34">
        <v>0</v>
      </c>
      <c r="F69" s="34"/>
      <c r="G69" s="34"/>
      <c r="H69" s="34"/>
      <c r="I69" s="34"/>
      <c r="J69" s="37">
        <v>4.04</v>
      </c>
      <c r="K69" s="37">
        <v>4.04</v>
      </c>
      <c r="L69" s="37">
        <v>4.1399999999999997</v>
      </c>
      <c r="M69">
        <v>70.47</v>
      </c>
      <c r="N69">
        <v>271.77</v>
      </c>
      <c r="O69">
        <v>101.21</v>
      </c>
      <c r="P69">
        <v>4.67</v>
      </c>
      <c r="Q69">
        <v>40.479999999999997</v>
      </c>
      <c r="R69" s="93">
        <v>33</v>
      </c>
      <c r="S69" s="93">
        <v>29.16</v>
      </c>
      <c r="T69" s="93">
        <v>20.87</v>
      </c>
      <c r="U69">
        <v>4.3</v>
      </c>
      <c r="V69">
        <v>34.090000000000003</v>
      </c>
      <c r="W69">
        <v>4.37</v>
      </c>
      <c r="X69">
        <v>20</v>
      </c>
      <c r="Y69">
        <v>6.66</v>
      </c>
      <c r="Z69">
        <v>6.67</v>
      </c>
      <c r="AA69">
        <v>118.36</v>
      </c>
      <c r="AB69">
        <v>23.67</v>
      </c>
      <c r="AC69">
        <v>38.369999999999997</v>
      </c>
      <c r="AD69">
        <v>16.68</v>
      </c>
      <c r="AE69">
        <v>22</v>
      </c>
      <c r="AF69">
        <v>11</v>
      </c>
      <c r="AG69">
        <v>6</v>
      </c>
      <c r="AH69">
        <v>13.33</v>
      </c>
      <c r="AI69">
        <v>13.33</v>
      </c>
      <c r="AJ69">
        <v>28.99</v>
      </c>
      <c r="AK69">
        <v>63</v>
      </c>
      <c r="AL69">
        <v>27</v>
      </c>
      <c r="AM69">
        <v>0</v>
      </c>
      <c r="AN69">
        <v>0</v>
      </c>
    </row>
    <row r="70" spans="1:40">
      <c r="A70" t="s">
        <v>112</v>
      </c>
      <c r="B70" s="34">
        <v>208.29</v>
      </c>
      <c r="C70" s="34">
        <v>57.3</v>
      </c>
      <c r="D70" s="93">
        <f t="shared" si="1"/>
        <v>61.75</v>
      </c>
      <c r="E70" s="34">
        <v>0</v>
      </c>
      <c r="F70" s="34"/>
      <c r="G70" s="34"/>
      <c r="H70" s="34"/>
      <c r="I70" s="34"/>
      <c r="J70" s="37">
        <v>3.44</v>
      </c>
      <c r="K70" s="37">
        <v>3.44</v>
      </c>
      <c r="L70" s="37">
        <v>3.52</v>
      </c>
      <c r="M70">
        <v>70.47</v>
      </c>
      <c r="N70">
        <v>271.77</v>
      </c>
      <c r="O70">
        <v>101.21</v>
      </c>
      <c r="P70">
        <v>4.67</v>
      </c>
      <c r="Q70">
        <v>40.47</v>
      </c>
      <c r="R70" s="93">
        <v>33</v>
      </c>
      <c r="S70" s="93">
        <v>17.78</v>
      </c>
      <c r="T70" s="93">
        <v>10.97</v>
      </c>
      <c r="U70">
        <v>4.3</v>
      </c>
      <c r="V70">
        <v>24.04806</v>
      </c>
      <c r="W70">
        <v>4.37</v>
      </c>
      <c r="X70">
        <v>20</v>
      </c>
      <c r="Y70">
        <v>6.66</v>
      </c>
      <c r="Z70">
        <v>6.67</v>
      </c>
      <c r="AA70">
        <v>99.91</v>
      </c>
      <c r="AB70">
        <v>19.98</v>
      </c>
      <c r="AC70">
        <v>32.24</v>
      </c>
      <c r="AD70">
        <v>15</v>
      </c>
      <c r="AE70">
        <v>16</v>
      </c>
      <c r="AF70">
        <v>8</v>
      </c>
      <c r="AG70">
        <v>6</v>
      </c>
      <c r="AH70">
        <v>13.33</v>
      </c>
      <c r="AI70">
        <v>13.33</v>
      </c>
      <c r="AJ70">
        <v>28.99</v>
      </c>
      <c r="AK70">
        <v>50.4</v>
      </c>
      <c r="AL70">
        <v>21.6</v>
      </c>
      <c r="AM70">
        <v>0</v>
      </c>
      <c r="AN70">
        <v>0</v>
      </c>
    </row>
    <row r="71" spans="1:40">
      <c r="A71" t="s">
        <v>113</v>
      </c>
      <c r="B71" s="34">
        <v>208.29</v>
      </c>
      <c r="C71" s="34">
        <v>57.3</v>
      </c>
      <c r="D71" s="93">
        <f t="shared" si="1"/>
        <v>44.66</v>
      </c>
      <c r="E71" s="34">
        <v>0</v>
      </c>
      <c r="F71" s="34"/>
      <c r="G71" s="34"/>
      <c r="H71" s="34"/>
      <c r="I71" s="34"/>
      <c r="J71" s="37">
        <v>2.34</v>
      </c>
      <c r="K71" s="37">
        <v>2.34</v>
      </c>
      <c r="L71" s="37">
        <v>2.41</v>
      </c>
      <c r="M71">
        <v>70.47</v>
      </c>
      <c r="N71">
        <v>271.77</v>
      </c>
      <c r="O71">
        <v>101.21</v>
      </c>
      <c r="P71">
        <v>4.82</v>
      </c>
      <c r="Q71">
        <v>40.04</v>
      </c>
      <c r="R71" s="93">
        <v>26.35</v>
      </c>
      <c r="S71" s="93">
        <v>14.23</v>
      </c>
      <c r="T71" s="93">
        <v>4.08</v>
      </c>
      <c r="U71">
        <v>4.38</v>
      </c>
      <c r="V71">
        <v>15.74958</v>
      </c>
      <c r="W71">
        <v>4.42</v>
      </c>
      <c r="X71">
        <v>20.02</v>
      </c>
      <c r="Y71">
        <v>6.67</v>
      </c>
      <c r="Z71">
        <v>6.67</v>
      </c>
      <c r="AA71">
        <v>81.98</v>
      </c>
      <c r="AB71">
        <v>16.39</v>
      </c>
      <c r="AC71">
        <v>26.53</v>
      </c>
      <c r="AD71">
        <v>13</v>
      </c>
      <c r="AE71">
        <v>13</v>
      </c>
      <c r="AF71">
        <v>6</v>
      </c>
      <c r="AG71">
        <v>6.79</v>
      </c>
      <c r="AH71">
        <v>13.33</v>
      </c>
      <c r="AI71">
        <v>13.33</v>
      </c>
      <c r="AJ71">
        <v>31.89</v>
      </c>
      <c r="AK71">
        <v>38.5</v>
      </c>
      <c r="AL71">
        <v>16.5</v>
      </c>
      <c r="AM71">
        <v>0</v>
      </c>
      <c r="AN71">
        <v>0</v>
      </c>
    </row>
    <row r="72" spans="1:40">
      <c r="A72" t="s">
        <v>114</v>
      </c>
      <c r="B72" s="34">
        <v>222.78</v>
      </c>
      <c r="C72" s="34">
        <v>57.3</v>
      </c>
      <c r="D72" s="93">
        <f t="shared" si="1"/>
        <v>26.099999999999998</v>
      </c>
      <c r="E72" s="34">
        <v>0</v>
      </c>
      <c r="F72" s="34"/>
      <c r="G72" s="34"/>
      <c r="H72" s="34"/>
      <c r="I72" s="34"/>
      <c r="J72" s="37">
        <v>1.62</v>
      </c>
      <c r="K72" s="37">
        <v>1.62</v>
      </c>
      <c r="L72" s="37">
        <v>1.67</v>
      </c>
      <c r="M72">
        <v>70.47</v>
      </c>
      <c r="N72">
        <v>271.77</v>
      </c>
      <c r="O72">
        <v>101.21</v>
      </c>
      <c r="P72">
        <v>4.82</v>
      </c>
      <c r="Q72">
        <v>39.14</v>
      </c>
      <c r="R72" s="93">
        <v>14.85</v>
      </c>
      <c r="S72" s="93">
        <v>10.67</v>
      </c>
      <c r="T72" s="93">
        <v>0.57999999999999996</v>
      </c>
      <c r="U72">
        <v>4.38</v>
      </c>
      <c r="V72">
        <v>8.3764000000000003</v>
      </c>
      <c r="W72">
        <v>4.42</v>
      </c>
      <c r="X72">
        <v>21.54</v>
      </c>
      <c r="Y72">
        <v>7.17</v>
      </c>
      <c r="Z72">
        <v>7.18</v>
      </c>
      <c r="AA72">
        <v>63.24</v>
      </c>
      <c r="AB72">
        <v>12.65</v>
      </c>
      <c r="AC72">
        <v>20.9</v>
      </c>
      <c r="AD72">
        <v>9</v>
      </c>
      <c r="AE72">
        <v>15</v>
      </c>
      <c r="AF72">
        <v>7</v>
      </c>
      <c r="AG72">
        <v>7.97</v>
      </c>
      <c r="AH72">
        <v>14.17</v>
      </c>
      <c r="AI72">
        <v>14.17</v>
      </c>
      <c r="AJ72">
        <v>31.89</v>
      </c>
      <c r="AK72">
        <v>28</v>
      </c>
      <c r="AL72">
        <v>12</v>
      </c>
      <c r="AM72">
        <v>0</v>
      </c>
      <c r="AN72">
        <v>0</v>
      </c>
    </row>
    <row r="73" spans="1:40">
      <c r="A73" t="s">
        <v>115</v>
      </c>
      <c r="B73" s="34">
        <v>222.78</v>
      </c>
      <c r="C73" s="34">
        <v>57.3</v>
      </c>
      <c r="D73" s="93">
        <f t="shared" si="1"/>
        <v>12.89</v>
      </c>
      <c r="E73" s="34">
        <v>0</v>
      </c>
      <c r="F73" s="34"/>
      <c r="G73" s="34"/>
      <c r="H73" s="34"/>
      <c r="I73" s="34"/>
      <c r="J73" s="37">
        <v>1.04</v>
      </c>
      <c r="K73" s="37">
        <v>1.04</v>
      </c>
      <c r="L73" s="37">
        <v>1.07</v>
      </c>
      <c r="M73">
        <v>70.47</v>
      </c>
      <c r="N73">
        <v>271.77</v>
      </c>
      <c r="O73">
        <v>101.21</v>
      </c>
      <c r="P73">
        <v>4.82</v>
      </c>
      <c r="Q73">
        <v>35.49</v>
      </c>
      <c r="R73" s="93">
        <v>6.67</v>
      </c>
      <c r="S73" s="93">
        <v>6.22</v>
      </c>
      <c r="T73" s="93">
        <v>0</v>
      </c>
      <c r="U73">
        <v>4.38</v>
      </c>
      <c r="V73">
        <v>3.7791199999999998</v>
      </c>
      <c r="W73">
        <v>4.42</v>
      </c>
      <c r="X73">
        <v>23.24</v>
      </c>
      <c r="Y73">
        <v>7.74</v>
      </c>
      <c r="Z73">
        <v>7.75</v>
      </c>
      <c r="AA73">
        <v>44.46</v>
      </c>
      <c r="AB73">
        <v>8.89</v>
      </c>
      <c r="AC73">
        <v>14.21</v>
      </c>
      <c r="AD73">
        <v>6.46</v>
      </c>
      <c r="AE73">
        <v>5</v>
      </c>
      <c r="AF73">
        <v>3</v>
      </c>
      <c r="AG73">
        <v>9.14</v>
      </c>
      <c r="AH73">
        <v>14.5</v>
      </c>
      <c r="AI73">
        <v>14.5</v>
      </c>
      <c r="AJ73">
        <v>31.89</v>
      </c>
      <c r="AK73">
        <v>21</v>
      </c>
      <c r="AL73">
        <v>9</v>
      </c>
      <c r="AM73">
        <v>0</v>
      </c>
      <c r="AN73">
        <v>0</v>
      </c>
    </row>
    <row r="74" spans="1:40">
      <c r="A74" t="s">
        <v>116</v>
      </c>
      <c r="B74" s="34">
        <v>222.78</v>
      </c>
      <c r="C74" s="34">
        <v>57.3</v>
      </c>
      <c r="D74" s="93">
        <f t="shared" si="1"/>
        <v>2.99</v>
      </c>
      <c r="E74" s="34">
        <v>0</v>
      </c>
      <c r="F74" s="34"/>
      <c r="G74" s="34"/>
      <c r="H74" s="34"/>
      <c r="I74" s="34"/>
      <c r="J74" s="37">
        <v>0.57999999999999996</v>
      </c>
      <c r="K74" s="37">
        <v>0.57999999999999996</v>
      </c>
      <c r="L74" s="37">
        <v>0.6</v>
      </c>
      <c r="M74">
        <v>70.47</v>
      </c>
      <c r="N74">
        <v>271.77</v>
      </c>
      <c r="O74">
        <v>101.21</v>
      </c>
      <c r="P74">
        <v>4.82</v>
      </c>
      <c r="Q74">
        <v>35.19</v>
      </c>
      <c r="R74" s="93">
        <v>1.07</v>
      </c>
      <c r="S74" s="93">
        <v>1.92</v>
      </c>
      <c r="T74" s="93">
        <v>0</v>
      </c>
      <c r="U74">
        <v>4.38</v>
      </c>
      <c r="V74">
        <v>1.1980200000000001</v>
      </c>
      <c r="W74">
        <v>4.42</v>
      </c>
      <c r="X74">
        <v>24.84</v>
      </c>
      <c r="Y74">
        <v>8.2799999999999994</v>
      </c>
      <c r="Z74">
        <v>8.2799999999999994</v>
      </c>
      <c r="AA74">
        <v>28.91</v>
      </c>
      <c r="AB74">
        <v>5.78</v>
      </c>
      <c r="AC74">
        <v>9.33</v>
      </c>
      <c r="AD74">
        <v>3.79</v>
      </c>
      <c r="AE74">
        <v>1</v>
      </c>
      <c r="AF74">
        <v>1</v>
      </c>
      <c r="AG74">
        <v>9.7899999999999991</v>
      </c>
      <c r="AH74">
        <v>14.57</v>
      </c>
      <c r="AI74">
        <v>14.57</v>
      </c>
      <c r="AJ74">
        <v>31.89</v>
      </c>
      <c r="AK74">
        <v>21</v>
      </c>
      <c r="AL74">
        <v>9</v>
      </c>
      <c r="AM74">
        <v>0</v>
      </c>
      <c r="AN74">
        <v>0</v>
      </c>
    </row>
    <row r="75" spans="1:40">
      <c r="A75" t="s">
        <v>117</v>
      </c>
      <c r="B75" s="34">
        <v>217.95</v>
      </c>
      <c r="C75" s="34">
        <v>57.3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0.26</v>
      </c>
      <c r="K75" s="37">
        <v>0.26</v>
      </c>
      <c r="L75" s="37">
        <v>0.27</v>
      </c>
      <c r="M75">
        <v>70.47</v>
      </c>
      <c r="N75">
        <v>271.77</v>
      </c>
      <c r="O75">
        <v>101.21</v>
      </c>
      <c r="P75">
        <v>4.82</v>
      </c>
      <c r="Q75">
        <v>27.08</v>
      </c>
      <c r="R75" s="93">
        <v>0</v>
      </c>
      <c r="S75" s="93">
        <v>0</v>
      </c>
      <c r="T75" s="93">
        <v>0</v>
      </c>
      <c r="U75">
        <v>4.45</v>
      </c>
      <c r="V75">
        <v>3.8960000000000002E-2</v>
      </c>
      <c r="W75">
        <v>4.46</v>
      </c>
      <c r="X75">
        <v>25.66</v>
      </c>
      <c r="Y75">
        <v>8.56</v>
      </c>
      <c r="Z75">
        <v>8.5500000000000007</v>
      </c>
      <c r="AA75">
        <v>17.690000000000001</v>
      </c>
      <c r="AB75">
        <v>3.54</v>
      </c>
      <c r="AC75">
        <v>5.39</v>
      </c>
      <c r="AD75">
        <v>1.92</v>
      </c>
      <c r="AE75">
        <v>0</v>
      </c>
      <c r="AF75">
        <v>0</v>
      </c>
      <c r="AG75">
        <v>8.7899999999999991</v>
      </c>
      <c r="AH75">
        <v>18.329999999999998</v>
      </c>
      <c r="AI75">
        <v>18.329999999999998</v>
      </c>
      <c r="AJ75">
        <v>31.89</v>
      </c>
      <c r="AK75">
        <v>10.5</v>
      </c>
      <c r="AL75">
        <v>4.5</v>
      </c>
      <c r="AM75">
        <v>48.32</v>
      </c>
      <c r="AN75">
        <v>114.99</v>
      </c>
    </row>
    <row r="76" spans="1:40">
      <c r="A76" t="s">
        <v>118</v>
      </c>
      <c r="B76" s="34">
        <v>222.78</v>
      </c>
      <c r="C76" s="34">
        <v>57.3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0.04</v>
      </c>
      <c r="K76" s="37">
        <v>0.04</v>
      </c>
      <c r="L76" s="37">
        <v>0.04</v>
      </c>
      <c r="M76">
        <v>70.47</v>
      </c>
      <c r="N76">
        <v>271.77</v>
      </c>
      <c r="O76">
        <v>101.21</v>
      </c>
      <c r="P76">
        <v>4.82</v>
      </c>
      <c r="Q76">
        <v>26.16</v>
      </c>
      <c r="R76" s="93">
        <v>0</v>
      </c>
      <c r="S76" s="93">
        <v>0</v>
      </c>
      <c r="T76" s="93">
        <v>0</v>
      </c>
      <c r="U76">
        <v>4.45</v>
      </c>
      <c r="V76">
        <v>0</v>
      </c>
      <c r="W76">
        <v>4.46</v>
      </c>
      <c r="X76">
        <v>26.42</v>
      </c>
      <c r="Y76">
        <v>8.7899999999999991</v>
      </c>
      <c r="Z76">
        <v>8.81</v>
      </c>
      <c r="AA76">
        <v>8.92</v>
      </c>
      <c r="AB76">
        <v>1.78</v>
      </c>
      <c r="AC76">
        <v>2.4700000000000002</v>
      </c>
      <c r="AD76">
        <v>0.6</v>
      </c>
      <c r="AE76">
        <v>0</v>
      </c>
      <c r="AF76">
        <v>0</v>
      </c>
      <c r="AG76">
        <v>8.1999999999999993</v>
      </c>
      <c r="AH76">
        <v>18.73</v>
      </c>
      <c r="AI76">
        <v>18.73</v>
      </c>
      <c r="AJ76">
        <v>31.89</v>
      </c>
      <c r="AK76">
        <v>3.5</v>
      </c>
      <c r="AL76">
        <v>1.5</v>
      </c>
      <c r="AM76">
        <v>48.32</v>
      </c>
      <c r="AN76">
        <v>153.63999999999999</v>
      </c>
    </row>
    <row r="77" spans="1:40">
      <c r="A77" t="s">
        <v>119</v>
      </c>
      <c r="B77" s="34">
        <v>237.27</v>
      </c>
      <c r="C77" s="34">
        <v>71.510000000000005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85.25</v>
      </c>
      <c r="N77">
        <v>271.77</v>
      </c>
      <c r="O77">
        <v>101.21</v>
      </c>
      <c r="P77">
        <v>4.82</v>
      </c>
      <c r="Q77">
        <v>24.65</v>
      </c>
      <c r="R77" s="93">
        <v>0</v>
      </c>
      <c r="S77" s="93">
        <v>0</v>
      </c>
      <c r="T77" s="93">
        <v>0</v>
      </c>
      <c r="U77">
        <v>4.45</v>
      </c>
      <c r="V77">
        <v>0</v>
      </c>
      <c r="W77">
        <v>4.46</v>
      </c>
      <c r="X77">
        <v>27.23</v>
      </c>
      <c r="Y77">
        <v>9.07</v>
      </c>
      <c r="Z77">
        <v>9.08</v>
      </c>
      <c r="AA77">
        <v>3.21</v>
      </c>
      <c r="AB77">
        <v>0.64</v>
      </c>
      <c r="AC77">
        <v>0.57999999999999996</v>
      </c>
      <c r="AD77">
        <v>0</v>
      </c>
      <c r="AE77">
        <v>0</v>
      </c>
      <c r="AF77">
        <v>0</v>
      </c>
      <c r="AG77">
        <v>7.45</v>
      </c>
      <c r="AH77">
        <v>19.09</v>
      </c>
      <c r="AI77">
        <v>19.09</v>
      </c>
      <c r="AJ77">
        <v>31.89</v>
      </c>
      <c r="AK77">
        <v>0</v>
      </c>
      <c r="AL77">
        <v>0</v>
      </c>
      <c r="AM77">
        <v>48.32</v>
      </c>
      <c r="AN77">
        <v>178.77</v>
      </c>
    </row>
    <row r="78" spans="1:40">
      <c r="A78" t="s">
        <v>120</v>
      </c>
      <c r="B78" s="34">
        <v>237.27</v>
      </c>
      <c r="C78" s="34">
        <v>71.510000000000005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85.25</v>
      </c>
      <c r="N78">
        <v>271.77</v>
      </c>
      <c r="O78">
        <v>101.21</v>
      </c>
      <c r="P78">
        <v>4.82</v>
      </c>
      <c r="Q78">
        <v>23.57</v>
      </c>
      <c r="R78" s="93">
        <v>0</v>
      </c>
      <c r="S78" s="93">
        <v>0</v>
      </c>
      <c r="T78" s="93">
        <v>0</v>
      </c>
      <c r="U78">
        <v>4.45</v>
      </c>
      <c r="V78">
        <v>0</v>
      </c>
      <c r="W78">
        <v>4.46</v>
      </c>
      <c r="X78">
        <v>28.02</v>
      </c>
      <c r="Y78">
        <v>9.34</v>
      </c>
      <c r="Z78">
        <v>9.34</v>
      </c>
      <c r="AA78">
        <v>0.26</v>
      </c>
      <c r="AB78">
        <v>0.05</v>
      </c>
      <c r="AC78">
        <v>0</v>
      </c>
      <c r="AD78">
        <v>0</v>
      </c>
      <c r="AE78">
        <v>0</v>
      </c>
      <c r="AF78">
        <v>0</v>
      </c>
      <c r="AG78">
        <v>6.77</v>
      </c>
      <c r="AH78">
        <v>19.600000000000001</v>
      </c>
      <c r="AI78">
        <v>19.600000000000001</v>
      </c>
      <c r="AJ78">
        <v>31.89</v>
      </c>
      <c r="AK78">
        <v>0</v>
      </c>
      <c r="AL78">
        <v>0</v>
      </c>
      <c r="AM78">
        <v>48.32</v>
      </c>
      <c r="AN78">
        <v>185.53</v>
      </c>
    </row>
    <row r="79" spans="1:40">
      <c r="A79" t="s">
        <v>121</v>
      </c>
      <c r="B79" s="34">
        <v>237.27</v>
      </c>
      <c r="C79" s="34">
        <v>71.510000000000005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115.55</v>
      </c>
      <c r="N79">
        <v>271.77</v>
      </c>
      <c r="O79">
        <v>101.21</v>
      </c>
      <c r="P79">
        <v>4.3499999999999996</v>
      </c>
      <c r="Q79">
        <v>25.06</v>
      </c>
      <c r="R79" s="93">
        <v>0</v>
      </c>
      <c r="S79" s="93">
        <v>0</v>
      </c>
      <c r="T79" s="93">
        <v>0</v>
      </c>
      <c r="U79">
        <v>4.3499999999999996</v>
      </c>
      <c r="V79">
        <v>0</v>
      </c>
      <c r="W79">
        <v>4.46</v>
      </c>
      <c r="X79">
        <v>29.46</v>
      </c>
      <c r="Y79">
        <v>9.81</v>
      </c>
      <c r="Z79">
        <v>9.82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6.77</v>
      </c>
      <c r="AH79">
        <v>20.48</v>
      </c>
      <c r="AI79">
        <v>20.48</v>
      </c>
      <c r="AJ79">
        <v>31.89</v>
      </c>
      <c r="AK79">
        <v>0</v>
      </c>
      <c r="AL79">
        <v>0</v>
      </c>
      <c r="AM79">
        <v>48.32</v>
      </c>
      <c r="AN79">
        <v>178.77</v>
      </c>
    </row>
    <row r="80" spans="1:40">
      <c r="A80" t="s">
        <v>122</v>
      </c>
      <c r="B80" s="34">
        <v>237.27</v>
      </c>
      <c r="C80" s="34">
        <v>71.510000000000005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115.55</v>
      </c>
      <c r="N80">
        <v>271.77</v>
      </c>
      <c r="O80">
        <v>101.21</v>
      </c>
      <c r="P80">
        <v>4.3499999999999996</v>
      </c>
      <c r="Q80">
        <v>24.57</v>
      </c>
      <c r="R80" s="93">
        <v>0</v>
      </c>
      <c r="S80" s="93">
        <v>0</v>
      </c>
      <c r="T80" s="93">
        <v>0</v>
      </c>
      <c r="U80">
        <v>4.3499999999999996</v>
      </c>
      <c r="V80">
        <v>0</v>
      </c>
      <c r="W80">
        <v>4.46</v>
      </c>
      <c r="X80">
        <v>30.68</v>
      </c>
      <c r="Y80">
        <v>10.210000000000001</v>
      </c>
      <c r="Z80">
        <v>10.23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6.77</v>
      </c>
      <c r="AH80">
        <v>21.03</v>
      </c>
      <c r="AI80">
        <v>21.03</v>
      </c>
      <c r="AJ80">
        <v>31.89</v>
      </c>
      <c r="AK80">
        <v>0</v>
      </c>
      <c r="AL80">
        <v>0</v>
      </c>
      <c r="AM80">
        <v>48.32</v>
      </c>
      <c r="AN80">
        <v>185.53</v>
      </c>
    </row>
    <row r="81" spans="1:40">
      <c r="A81" t="s">
        <v>123</v>
      </c>
      <c r="B81" s="34">
        <v>237.27</v>
      </c>
      <c r="C81" s="34">
        <v>71.510000000000005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115.55</v>
      </c>
      <c r="N81">
        <v>271.77</v>
      </c>
      <c r="O81">
        <v>101.21</v>
      </c>
      <c r="P81">
        <v>4.3499999999999996</v>
      </c>
      <c r="Q81">
        <v>24.28</v>
      </c>
      <c r="R81" s="93">
        <v>0</v>
      </c>
      <c r="S81" s="93">
        <v>0</v>
      </c>
      <c r="T81" s="93">
        <v>0</v>
      </c>
      <c r="U81">
        <v>4.3499999999999996</v>
      </c>
      <c r="V81">
        <v>0</v>
      </c>
      <c r="W81">
        <v>4.46</v>
      </c>
      <c r="X81">
        <v>31.78</v>
      </c>
      <c r="Y81">
        <v>10.6</v>
      </c>
      <c r="Z81">
        <v>10.59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6.77</v>
      </c>
      <c r="AH81">
        <v>21.32</v>
      </c>
      <c r="AI81">
        <v>21.32</v>
      </c>
      <c r="AJ81">
        <v>31.89</v>
      </c>
      <c r="AK81">
        <v>0</v>
      </c>
      <c r="AL81">
        <v>0</v>
      </c>
      <c r="AM81">
        <v>48.32</v>
      </c>
      <c r="AN81">
        <v>199.06</v>
      </c>
    </row>
    <row r="82" spans="1:40">
      <c r="A82" t="s">
        <v>124</v>
      </c>
      <c r="B82" s="34">
        <v>237.27</v>
      </c>
      <c r="C82" s="34">
        <v>71.510000000000005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115.55</v>
      </c>
      <c r="N82">
        <v>271.77</v>
      </c>
      <c r="O82">
        <v>101.21</v>
      </c>
      <c r="P82">
        <v>4.3499999999999996</v>
      </c>
      <c r="Q82">
        <v>22.98</v>
      </c>
      <c r="R82" s="93">
        <v>0</v>
      </c>
      <c r="S82" s="93">
        <v>0</v>
      </c>
      <c r="T82" s="93">
        <v>0</v>
      </c>
      <c r="U82">
        <v>4.3499999999999996</v>
      </c>
      <c r="V82">
        <v>0</v>
      </c>
      <c r="W82">
        <v>4.46</v>
      </c>
      <c r="X82">
        <v>33.020000000000003</v>
      </c>
      <c r="Y82">
        <v>10.99</v>
      </c>
      <c r="Z82">
        <v>11.01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6.77</v>
      </c>
      <c r="AH82">
        <v>21.87</v>
      </c>
      <c r="AI82">
        <v>21.87</v>
      </c>
      <c r="AJ82">
        <v>31.89</v>
      </c>
      <c r="AK82">
        <v>0</v>
      </c>
      <c r="AL82">
        <v>0</v>
      </c>
      <c r="AM82">
        <v>48.32</v>
      </c>
      <c r="AN82">
        <v>222.25</v>
      </c>
    </row>
    <row r="83" spans="1:40">
      <c r="A83" t="s">
        <v>125</v>
      </c>
      <c r="B83" s="34">
        <v>237.27</v>
      </c>
      <c r="C83" s="34">
        <v>71.510000000000005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115.55</v>
      </c>
      <c r="N83">
        <v>271.77</v>
      </c>
      <c r="O83">
        <v>101.21</v>
      </c>
      <c r="P83">
        <v>4.4400000000000004</v>
      </c>
      <c r="Q83">
        <v>21.07</v>
      </c>
      <c r="R83" s="93">
        <v>0</v>
      </c>
      <c r="S83" s="93">
        <v>0</v>
      </c>
      <c r="T83" s="93">
        <v>0</v>
      </c>
      <c r="U83">
        <v>4.4400000000000004</v>
      </c>
      <c r="V83">
        <v>0</v>
      </c>
      <c r="W83">
        <v>4.37</v>
      </c>
      <c r="X83">
        <v>32.31</v>
      </c>
      <c r="Y83">
        <v>10.76</v>
      </c>
      <c r="Z83">
        <v>10.77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6.77</v>
      </c>
      <c r="AH83">
        <v>26.84</v>
      </c>
      <c r="AI83">
        <v>26.84</v>
      </c>
      <c r="AJ83">
        <v>31.89</v>
      </c>
      <c r="AK83">
        <v>0</v>
      </c>
      <c r="AL83">
        <v>0</v>
      </c>
      <c r="AM83">
        <v>48.32</v>
      </c>
      <c r="AN83">
        <v>248.34</v>
      </c>
    </row>
    <row r="84" spans="1:40">
      <c r="A84" t="s">
        <v>126</v>
      </c>
      <c r="B84" s="34">
        <v>237.27</v>
      </c>
      <c r="C84" s="34">
        <v>71.510000000000005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115.55</v>
      </c>
      <c r="N84">
        <v>271.77</v>
      </c>
      <c r="O84">
        <v>101.21</v>
      </c>
      <c r="P84">
        <v>4.4400000000000004</v>
      </c>
      <c r="Q84">
        <v>19.03</v>
      </c>
      <c r="R84" s="93">
        <v>0</v>
      </c>
      <c r="S84" s="93">
        <v>0</v>
      </c>
      <c r="T84" s="93">
        <v>0</v>
      </c>
      <c r="U84">
        <v>4.4400000000000004</v>
      </c>
      <c r="V84">
        <v>0</v>
      </c>
      <c r="W84">
        <v>4.37</v>
      </c>
      <c r="X84">
        <v>31.62</v>
      </c>
      <c r="Y84">
        <v>10.54</v>
      </c>
      <c r="Z84">
        <v>10.54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6.77</v>
      </c>
      <c r="AH84">
        <v>26.79</v>
      </c>
      <c r="AI84">
        <v>26.79</v>
      </c>
      <c r="AJ84">
        <v>31.89</v>
      </c>
      <c r="AK84">
        <v>0</v>
      </c>
      <c r="AL84">
        <v>0</v>
      </c>
      <c r="AM84">
        <v>48.32</v>
      </c>
      <c r="AN84">
        <v>256.07</v>
      </c>
    </row>
    <row r="85" spans="1:40">
      <c r="A85" t="s">
        <v>127</v>
      </c>
      <c r="B85" s="34">
        <v>237.27</v>
      </c>
      <c r="C85" s="34">
        <v>71.510000000000005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115.55</v>
      </c>
      <c r="N85">
        <v>271.77</v>
      </c>
      <c r="O85">
        <v>101.21</v>
      </c>
      <c r="P85">
        <v>4.4400000000000004</v>
      </c>
      <c r="Q85">
        <v>17.18</v>
      </c>
      <c r="R85" s="93">
        <v>0</v>
      </c>
      <c r="S85" s="93">
        <v>0</v>
      </c>
      <c r="T85" s="93">
        <v>0</v>
      </c>
      <c r="U85">
        <v>4.4400000000000004</v>
      </c>
      <c r="V85">
        <v>0</v>
      </c>
      <c r="W85">
        <v>4.5</v>
      </c>
      <c r="X85">
        <v>29.35</v>
      </c>
      <c r="Y85">
        <v>9.7799999999999994</v>
      </c>
      <c r="Z85">
        <v>9.7799999999999994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8.1999999999999993</v>
      </c>
      <c r="AH85">
        <v>26.73</v>
      </c>
      <c r="AI85">
        <v>26.73</v>
      </c>
      <c r="AJ85">
        <v>31.89</v>
      </c>
      <c r="AK85">
        <v>0</v>
      </c>
      <c r="AL85">
        <v>0</v>
      </c>
      <c r="AM85">
        <v>48.32</v>
      </c>
      <c r="AN85">
        <v>290.86</v>
      </c>
    </row>
    <row r="86" spans="1:40">
      <c r="A86" t="s">
        <v>128</v>
      </c>
      <c r="B86" s="34">
        <v>237.27</v>
      </c>
      <c r="C86" s="34">
        <v>71.510000000000005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115.55</v>
      </c>
      <c r="N86">
        <v>271.77</v>
      </c>
      <c r="O86">
        <v>101.21</v>
      </c>
      <c r="P86">
        <v>4.4400000000000004</v>
      </c>
      <c r="Q86">
        <v>15.07</v>
      </c>
      <c r="R86" s="93">
        <v>0</v>
      </c>
      <c r="S86" s="93">
        <v>0</v>
      </c>
      <c r="T86" s="93">
        <v>0</v>
      </c>
      <c r="U86">
        <v>4.4400000000000004</v>
      </c>
      <c r="V86">
        <v>0</v>
      </c>
      <c r="W86">
        <v>4.5</v>
      </c>
      <c r="X86">
        <v>28.48</v>
      </c>
      <c r="Y86">
        <v>9.5</v>
      </c>
      <c r="Z86">
        <v>9.49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</v>
      </c>
      <c r="AH86">
        <v>26.37</v>
      </c>
      <c r="AI86">
        <v>26.37</v>
      </c>
      <c r="AJ86">
        <v>31.89</v>
      </c>
      <c r="AK86">
        <v>0</v>
      </c>
      <c r="AL86">
        <v>0</v>
      </c>
      <c r="AM86">
        <v>48.32</v>
      </c>
      <c r="AN86">
        <v>353.67</v>
      </c>
    </row>
    <row r="87" spans="1:40">
      <c r="A87" t="s">
        <v>129</v>
      </c>
      <c r="B87" s="34">
        <v>237.27</v>
      </c>
      <c r="C87" s="34">
        <v>71.510000000000005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115.55</v>
      </c>
      <c r="N87">
        <v>271.77</v>
      </c>
      <c r="O87">
        <v>101.21</v>
      </c>
      <c r="P87">
        <v>4.3499999999999996</v>
      </c>
      <c r="Q87">
        <v>13.69</v>
      </c>
      <c r="R87" s="93">
        <v>0</v>
      </c>
      <c r="S87" s="93">
        <v>0</v>
      </c>
      <c r="T87" s="93">
        <v>0</v>
      </c>
      <c r="U87">
        <v>4</v>
      </c>
      <c r="V87">
        <v>0</v>
      </c>
      <c r="W87">
        <v>4.46</v>
      </c>
      <c r="X87">
        <v>27.72</v>
      </c>
      <c r="Y87">
        <v>9.24</v>
      </c>
      <c r="Z87">
        <v>9.24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8.0299999999999994</v>
      </c>
      <c r="AH87">
        <v>25.89</v>
      </c>
      <c r="AI87">
        <v>25.89</v>
      </c>
      <c r="AJ87">
        <v>31.89</v>
      </c>
      <c r="AK87">
        <v>0</v>
      </c>
      <c r="AL87">
        <v>0</v>
      </c>
      <c r="AM87">
        <v>48.32</v>
      </c>
      <c r="AN87">
        <v>366.23</v>
      </c>
    </row>
    <row r="88" spans="1:40">
      <c r="A88" t="s">
        <v>130</v>
      </c>
      <c r="B88" s="34">
        <v>237.27</v>
      </c>
      <c r="C88" s="34">
        <v>71.510000000000005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115.55</v>
      </c>
      <c r="N88">
        <v>271.77</v>
      </c>
      <c r="O88">
        <v>101.21</v>
      </c>
      <c r="P88">
        <v>4.3499999999999996</v>
      </c>
      <c r="Q88">
        <v>12.98</v>
      </c>
      <c r="R88" s="93">
        <v>0</v>
      </c>
      <c r="S88" s="93">
        <v>0</v>
      </c>
      <c r="T88" s="93">
        <v>0</v>
      </c>
      <c r="U88">
        <v>4</v>
      </c>
      <c r="V88">
        <v>0</v>
      </c>
      <c r="W88">
        <v>4.46</v>
      </c>
      <c r="X88">
        <v>26.48</v>
      </c>
      <c r="Y88">
        <v>8.81</v>
      </c>
      <c r="Z88">
        <v>8.83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8.33</v>
      </c>
      <c r="AH88">
        <v>25.47</v>
      </c>
      <c r="AI88">
        <v>25.47</v>
      </c>
      <c r="AJ88">
        <v>31.89</v>
      </c>
      <c r="AK88">
        <v>0</v>
      </c>
      <c r="AL88">
        <v>0</v>
      </c>
      <c r="AM88">
        <v>48.32</v>
      </c>
      <c r="AN88">
        <v>366.23</v>
      </c>
    </row>
    <row r="89" spans="1:40">
      <c r="A89" t="s">
        <v>131</v>
      </c>
      <c r="B89" s="34">
        <v>237.27</v>
      </c>
      <c r="C89" s="34">
        <v>71.510000000000005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115.55</v>
      </c>
      <c r="N89">
        <v>271.77</v>
      </c>
      <c r="O89">
        <v>101.21</v>
      </c>
      <c r="P89">
        <v>4.3499999999999996</v>
      </c>
      <c r="Q89">
        <v>12.67</v>
      </c>
      <c r="R89" s="93">
        <v>0</v>
      </c>
      <c r="S89" s="93">
        <v>0</v>
      </c>
      <c r="T89" s="93">
        <v>0</v>
      </c>
      <c r="U89">
        <v>4</v>
      </c>
      <c r="V89">
        <v>0</v>
      </c>
      <c r="W89">
        <v>4.46</v>
      </c>
      <c r="X89">
        <v>37.950000000000003</v>
      </c>
      <c r="Y89">
        <v>12.64</v>
      </c>
      <c r="Z89">
        <v>12.65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11.31</v>
      </c>
      <c r="AH89">
        <v>35.35</v>
      </c>
      <c r="AI89">
        <v>35.35</v>
      </c>
      <c r="AJ89">
        <v>31.89</v>
      </c>
      <c r="AK89">
        <v>0</v>
      </c>
      <c r="AL89">
        <v>0</v>
      </c>
      <c r="AM89">
        <v>48.32</v>
      </c>
      <c r="AN89">
        <v>366.23</v>
      </c>
    </row>
    <row r="90" spans="1:40">
      <c r="A90" t="s">
        <v>132</v>
      </c>
      <c r="B90" s="34">
        <v>237.27</v>
      </c>
      <c r="C90" s="34">
        <v>71.510000000000005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115.55</v>
      </c>
      <c r="N90">
        <v>271.77</v>
      </c>
      <c r="O90">
        <v>101.21</v>
      </c>
      <c r="P90">
        <v>4.3499999999999996</v>
      </c>
      <c r="Q90">
        <v>12.46</v>
      </c>
      <c r="R90" s="93">
        <v>0</v>
      </c>
      <c r="S90" s="93">
        <v>0</v>
      </c>
      <c r="T90" s="93">
        <v>0</v>
      </c>
      <c r="U90">
        <v>4</v>
      </c>
      <c r="V90">
        <v>0</v>
      </c>
      <c r="W90">
        <v>4.46</v>
      </c>
      <c r="X90">
        <v>37.83</v>
      </c>
      <c r="Y90">
        <v>12.6</v>
      </c>
      <c r="Z90">
        <v>12.61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11.24</v>
      </c>
      <c r="AH90">
        <v>34.81</v>
      </c>
      <c r="AI90">
        <v>34.81</v>
      </c>
      <c r="AJ90">
        <v>31.89</v>
      </c>
      <c r="AK90">
        <v>0</v>
      </c>
      <c r="AL90">
        <v>0</v>
      </c>
      <c r="AM90">
        <v>48.32</v>
      </c>
      <c r="AN90">
        <v>338.2</v>
      </c>
    </row>
    <row r="91" spans="1:40">
      <c r="A91" t="s">
        <v>133</v>
      </c>
      <c r="B91" s="34">
        <v>237.27</v>
      </c>
      <c r="C91" s="34">
        <v>71.510000000000005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115.55</v>
      </c>
      <c r="N91">
        <v>271.77</v>
      </c>
      <c r="O91">
        <v>101.21</v>
      </c>
      <c r="P91">
        <v>4.3499999999999996</v>
      </c>
      <c r="Q91">
        <v>12.25</v>
      </c>
      <c r="R91" s="93">
        <v>0</v>
      </c>
      <c r="S91" s="93">
        <v>0</v>
      </c>
      <c r="T91" s="93">
        <v>0</v>
      </c>
      <c r="U91">
        <v>4</v>
      </c>
      <c r="V91">
        <v>0</v>
      </c>
      <c r="W91">
        <v>4.42</v>
      </c>
      <c r="X91">
        <v>37.17</v>
      </c>
      <c r="Y91">
        <v>12.38</v>
      </c>
      <c r="Z91">
        <v>12.39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11.2</v>
      </c>
      <c r="AH91">
        <v>33.56</v>
      </c>
      <c r="AI91">
        <v>33.56</v>
      </c>
      <c r="AJ91">
        <v>31.89</v>
      </c>
      <c r="AK91">
        <v>0</v>
      </c>
      <c r="AL91">
        <v>0</v>
      </c>
      <c r="AM91">
        <v>48.32</v>
      </c>
      <c r="AN91">
        <v>277.33</v>
      </c>
    </row>
    <row r="92" spans="1:40">
      <c r="A92" t="s">
        <v>134</v>
      </c>
      <c r="B92" s="34">
        <v>237.27</v>
      </c>
      <c r="C92" s="34">
        <v>71.510000000000005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115.55</v>
      </c>
      <c r="N92">
        <v>271.77</v>
      </c>
      <c r="O92">
        <v>101.21</v>
      </c>
      <c r="P92">
        <v>4.3499999999999996</v>
      </c>
      <c r="Q92">
        <v>12.2</v>
      </c>
      <c r="R92" s="93">
        <v>0</v>
      </c>
      <c r="S92" s="93">
        <v>0</v>
      </c>
      <c r="T92" s="93">
        <v>0</v>
      </c>
      <c r="U92">
        <v>4</v>
      </c>
      <c r="V92">
        <v>0</v>
      </c>
      <c r="W92">
        <v>4.42</v>
      </c>
      <c r="X92">
        <v>37.090000000000003</v>
      </c>
      <c r="Y92">
        <v>12.36</v>
      </c>
      <c r="Z92">
        <v>12.36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11.05</v>
      </c>
      <c r="AH92">
        <v>33.03</v>
      </c>
      <c r="AI92">
        <v>33.03</v>
      </c>
      <c r="AJ92">
        <v>31.89</v>
      </c>
      <c r="AK92">
        <v>0</v>
      </c>
      <c r="AL92">
        <v>0</v>
      </c>
      <c r="AM92">
        <v>48.32</v>
      </c>
      <c r="AN92">
        <v>276.36</v>
      </c>
    </row>
    <row r="93" spans="1:40">
      <c r="A93" t="s">
        <v>135</v>
      </c>
      <c r="B93" s="34">
        <v>237.27</v>
      </c>
      <c r="C93" s="34">
        <v>71.510000000000005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115.55</v>
      </c>
      <c r="N93">
        <v>271.77</v>
      </c>
      <c r="O93">
        <v>101.21</v>
      </c>
      <c r="P93">
        <v>4.3499999999999996</v>
      </c>
      <c r="Q93">
        <v>12.55</v>
      </c>
      <c r="R93" s="93">
        <v>0</v>
      </c>
      <c r="S93" s="93">
        <v>0</v>
      </c>
      <c r="T93" s="93">
        <v>0</v>
      </c>
      <c r="U93">
        <v>4</v>
      </c>
      <c r="V93">
        <v>0</v>
      </c>
      <c r="W93">
        <v>4.42</v>
      </c>
      <c r="X93">
        <v>36.130000000000003</v>
      </c>
      <c r="Y93">
        <v>12.05</v>
      </c>
      <c r="Z93">
        <v>12.04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10.84</v>
      </c>
      <c r="AH93">
        <v>32.99</v>
      </c>
      <c r="AI93">
        <v>32.99</v>
      </c>
      <c r="AJ93">
        <v>31.89</v>
      </c>
      <c r="AK93">
        <v>0</v>
      </c>
      <c r="AL93">
        <v>0</v>
      </c>
      <c r="AM93">
        <v>48.32</v>
      </c>
      <c r="AN93">
        <v>272.5</v>
      </c>
    </row>
    <row r="94" spans="1:40">
      <c r="A94" t="s">
        <v>136</v>
      </c>
      <c r="B94" s="34">
        <v>237.27</v>
      </c>
      <c r="C94" s="34">
        <v>71.510000000000005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115.55</v>
      </c>
      <c r="N94">
        <v>271.77</v>
      </c>
      <c r="O94">
        <v>101.21</v>
      </c>
      <c r="P94">
        <v>4.3499999999999996</v>
      </c>
      <c r="Q94">
        <v>11.39</v>
      </c>
      <c r="R94" s="93">
        <v>0</v>
      </c>
      <c r="S94" s="93">
        <v>0</v>
      </c>
      <c r="T94" s="93">
        <v>0</v>
      </c>
      <c r="U94">
        <v>4</v>
      </c>
      <c r="V94">
        <v>0</v>
      </c>
      <c r="W94">
        <v>4.42</v>
      </c>
      <c r="X94">
        <v>36.049999999999997</v>
      </c>
      <c r="Y94">
        <v>12.01</v>
      </c>
      <c r="Z94">
        <v>12.02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10.23</v>
      </c>
      <c r="AH94">
        <v>30.34</v>
      </c>
      <c r="AI94">
        <v>30.34</v>
      </c>
      <c r="AJ94">
        <v>31.89</v>
      </c>
      <c r="AK94">
        <v>0</v>
      </c>
      <c r="AL94">
        <v>0</v>
      </c>
      <c r="AM94">
        <v>48.32</v>
      </c>
      <c r="AN94">
        <v>273.45999999999998</v>
      </c>
    </row>
    <row r="95" spans="1:40">
      <c r="A95" t="s">
        <v>137</v>
      </c>
      <c r="B95" s="34">
        <v>237.27</v>
      </c>
      <c r="C95" s="34">
        <v>71.510000000000005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115.55</v>
      </c>
      <c r="N95">
        <v>271.77</v>
      </c>
      <c r="O95">
        <v>101.21</v>
      </c>
      <c r="P95">
        <v>4.3499999999999996</v>
      </c>
      <c r="Q95">
        <v>10.53</v>
      </c>
      <c r="R95" s="93">
        <v>0</v>
      </c>
      <c r="S95" s="93">
        <v>0</v>
      </c>
      <c r="T95" s="93">
        <v>0</v>
      </c>
      <c r="U95">
        <v>4</v>
      </c>
      <c r="V95">
        <v>0</v>
      </c>
      <c r="W95">
        <v>4.37</v>
      </c>
      <c r="X95">
        <v>33.619999999999997</v>
      </c>
      <c r="Y95">
        <v>11.19</v>
      </c>
      <c r="Z95">
        <v>11.21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9.6999999999999993</v>
      </c>
      <c r="AH95">
        <v>28.74</v>
      </c>
      <c r="AI95">
        <v>28.74</v>
      </c>
      <c r="AJ95">
        <v>31.89</v>
      </c>
      <c r="AK95">
        <v>0</v>
      </c>
      <c r="AL95">
        <v>0</v>
      </c>
      <c r="AM95">
        <v>48.32</v>
      </c>
      <c r="AN95">
        <v>306.32</v>
      </c>
    </row>
    <row r="96" spans="1:40">
      <c r="A96" t="s">
        <v>138</v>
      </c>
      <c r="B96" s="34">
        <v>237.27</v>
      </c>
      <c r="C96" s="34">
        <v>71.510000000000005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115.55</v>
      </c>
      <c r="N96">
        <v>271.77</v>
      </c>
      <c r="O96">
        <v>101.21</v>
      </c>
      <c r="P96">
        <v>4.3499999999999996</v>
      </c>
      <c r="Q96">
        <v>9.01</v>
      </c>
      <c r="R96" s="93">
        <v>0</v>
      </c>
      <c r="S96" s="93">
        <v>0</v>
      </c>
      <c r="T96" s="93">
        <v>0</v>
      </c>
      <c r="U96">
        <v>4</v>
      </c>
      <c r="V96">
        <v>0</v>
      </c>
      <c r="W96">
        <v>4.37</v>
      </c>
      <c r="X96">
        <v>29.99</v>
      </c>
      <c r="Y96">
        <v>9.98</v>
      </c>
      <c r="Z96">
        <v>10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9.1300000000000008</v>
      </c>
      <c r="AH96">
        <v>26.52</v>
      </c>
      <c r="AI96">
        <v>26.52</v>
      </c>
      <c r="AJ96">
        <v>31.89</v>
      </c>
      <c r="AK96">
        <v>0</v>
      </c>
      <c r="AL96">
        <v>0</v>
      </c>
      <c r="AM96">
        <v>48.32</v>
      </c>
      <c r="AN96">
        <v>328.54</v>
      </c>
    </row>
    <row r="97" spans="1:50">
      <c r="A97" t="s">
        <v>139</v>
      </c>
      <c r="B97" s="34">
        <v>237.27</v>
      </c>
      <c r="C97" s="34">
        <v>71.510000000000005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115.55</v>
      </c>
      <c r="N97">
        <v>271.77</v>
      </c>
      <c r="O97">
        <v>101.21</v>
      </c>
      <c r="P97">
        <v>4.3499999999999996</v>
      </c>
      <c r="Q97">
        <v>9.1</v>
      </c>
      <c r="R97" s="93">
        <v>0</v>
      </c>
      <c r="S97" s="93">
        <v>0</v>
      </c>
      <c r="T97" s="93">
        <v>0</v>
      </c>
      <c r="U97">
        <v>4</v>
      </c>
      <c r="V97">
        <v>0</v>
      </c>
      <c r="W97">
        <v>4.37</v>
      </c>
      <c r="X97">
        <v>27.94</v>
      </c>
      <c r="Y97">
        <v>9.32</v>
      </c>
      <c r="Z97">
        <v>9.31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</v>
      </c>
      <c r="AH97">
        <v>25.24</v>
      </c>
      <c r="AI97">
        <v>25.24</v>
      </c>
      <c r="AJ97">
        <v>31.89</v>
      </c>
      <c r="AK97">
        <v>0</v>
      </c>
      <c r="AL97">
        <v>0</v>
      </c>
      <c r="AM97">
        <v>48.32</v>
      </c>
      <c r="AN97">
        <v>335.31</v>
      </c>
    </row>
    <row r="98" spans="1:50">
      <c r="A98" t="s">
        <v>140</v>
      </c>
      <c r="B98" s="34">
        <v>237.27</v>
      </c>
      <c r="C98" s="34">
        <v>71.510000000000005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115.55</v>
      </c>
      <c r="N98">
        <v>271.77</v>
      </c>
      <c r="O98">
        <v>101.21</v>
      </c>
      <c r="P98">
        <v>4.3499999999999996</v>
      </c>
      <c r="Q98">
        <v>9.7799999999999994</v>
      </c>
      <c r="R98" s="93">
        <v>0</v>
      </c>
      <c r="S98" s="93">
        <v>0</v>
      </c>
      <c r="T98" s="93">
        <v>0</v>
      </c>
      <c r="U98">
        <v>4</v>
      </c>
      <c r="V98">
        <v>0</v>
      </c>
      <c r="W98">
        <v>4.37</v>
      </c>
      <c r="X98">
        <v>27.78</v>
      </c>
      <c r="Y98">
        <v>9.25</v>
      </c>
      <c r="Z98">
        <v>9.26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</v>
      </c>
      <c r="AH98">
        <v>24.99</v>
      </c>
      <c r="AI98">
        <v>24.99</v>
      </c>
      <c r="AJ98">
        <v>31.89</v>
      </c>
      <c r="AK98">
        <v>0</v>
      </c>
      <c r="AL98">
        <v>0</v>
      </c>
      <c r="AM98">
        <v>48.32</v>
      </c>
      <c r="AN98">
        <v>338.2</v>
      </c>
    </row>
    <row r="99" spans="1:50">
      <c r="A99" t="s">
        <v>141</v>
      </c>
      <c r="B99" s="34">
        <f>SUM(B3:B98)/4000</f>
        <v>5.0388050000000053</v>
      </c>
      <c r="C99" s="34">
        <f t="shared" ref="C99:P99" si="2">SUM(C3:C98)/4000</f>
        <v>1.4056500000000023</v>
      </c>
      <c r="D99" s="93">
        <f t="shared" ref="D99" si="3">SUM(D3:D98)/4000</f>
        <v>0.93545499999999937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0.10440999999999999</v>
      </c>
      <c r="K99" s="37">
        <f t="shared" si="2"/>
        <v>0.10440999999999999</v>
      </c>
      <c r="L99" s="37">
        <f t="shared" si="2"/>
        <v>0.10701750000000004</v>
      </c>
      <c r="M99">
        <f t="shared" si="2"/>
        <v>2.1886050000000012</v>
      </c>
      <c r="N99">
        <f t="shared" si="2"/>
        <v>5.7159375000000017</v>
      </c>
      <c r="O99">
        <f t="shared" si="2"/>
        <v>2.0314575000000015</v>
      </c>
      <c r="P99">
        <f t="shared" si="2"/>
        <v>0.11132000000000004</v>
      </c>
      <c r="Q99">
        <f t="shared" ref="Q99:AF99" si="5">SUM(Q3:Q98)/4000</f>
        <v>0.44190000000000007</v>
      </c>
      <c r="R99" s="93">
        <f t="shared" si="5"/>
        <v>0.33214250000000006</v>
      </c>
      <c r="S99" s="93">
        <f t="shared" si="5"/>
        <v>0.30608000000000007</v>
      </c>
      <c r="T99" s="93">
        <f t="shared" si="5"/>
        <v>0.29723250000000001</v>
      </c>
      <c r="U99">
        <f t="shared" si="5"/>
        <v>0.10180000000000008</v>
      </c>
      <c r="V99">
        <f t="shared" si="5"/>
        <v>0.98748990000000025</v>
      </c>
      <c r="W99">
        <f t="shared" si="5"/>
        <v>0.10317499999999999</v>
      </c>
      <c r="X99">
        <f t="shared" si="5"/>
        <v>0.58019750000000014</v>
      </c>
      <c r="Y99">
        <f t="shared" si="5"/>
        <v>0.19327250000000021</v>
      </c>
      <c r="Z99">
        <f t="shared" si="5"/>
        <v>0.19344000000000008</v>
      </c>
      <c r="AA99">
        <f t="shared" si="5"/>
        <v>1.8331074999999999</v>
      </c>
      <c r="AB99">
        <f t="shared" si="5"/>
        <v>0.36659500000000012</v>
      </c>
      <c r="AC99">
        <f t="shared" si="5"/>
        <v>0.63358749999999986</v>
      </c>
      <c r="AD99">
        <f t="shared" si="5"/>
        <v>0.31607750000000001</v>
      </c>
      <c r="AE99">
        <f t="shared" si="5"/>
        <v>0.59799999999999998</v>
      </c>
      <c r="AF99">
        <f t="shared" si="5"/>
        <v>0.29825000000000002</v>
      </c>
      <c r="AG99">
        <f t="shared" ref="AG99:AN99" si="6">SUM(AG3:AG98)/4000</f>
        <v>0.17844250000000003</v>
      </c>
      <c r="AH99">
        <f t="shared" si="6"/>
        <v>0.43137249999999999</v>
      </c>
      <c r="AI99">
        <f t="shared" si="6"/>
        <v>0.43137249999999999</v>
      </c>
      <c r="AJ99">
        <f t="shared" si="6"/>
        <v>0.71696999999999877</v>
      </c>
      <c r="AK99">
        <f t="shared" si="6"/>
        <v>1.4017099999999996</v>
      </c>
      <c r="AL99">
        <f t="shared" si="6"/>
        <v>0.59716249999999993</v>
      </c>
      <c r="AM99">
        <f t="shared" si="6"/>
        <v>0.53151999999999988</v>
      </c>
      <c r="AN99">
        <f t="shared" si="6"/>
        <v>2.4739724999999995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>
        <v>0</v>
      </c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1</v>
      </c>
      <c r="AN102">
        <v>1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1</v>
      </c>
      <c r="AN103" s="35">
        <v>1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  <c r="AN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  <c r="AN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  <c r="AN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  <c r="AN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  <c r="AN109">
        <f>SUM(AN103:AN108)</f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45201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410.49842611996166</v>
      </c>
      <c r="L3">
        <v>3.0011159280830593</v>
      </c>
      <c r="M3">
        <v>63.768728908886388</v>
      </c>
      <c r="N3">
        <v>25.460956071428576</v>
      </c>
      <c r="O3">
        <v>73.288699267782434</v>
      </c>
      <c r="P3">
        <v>20.376630707476167</v>
      </c>
      <c r="Q3">
        <v>4.0034482758620697</v>
      </c>
      <c r="R3">
        <v>18.613568440322187</v>
      </c>
      <c r="S3">
        <v>4.9965517241379311</v>
      </c>
      <c r="T3">
        <v>0</v>
      </c>
      <c r="U3">
        <v>52.021638336508694</v>
      </c>
      <c r="V3">
        <v>8.395343716143012</v>
      </c>
      <c r="W3">
        <v>14.130018199356913</v>
      </c>
      <c r="X3">
        <v>64.792726275474351</v>
      </c>
      <c r="Y3">
        <v>0</v>
      </c>
      <c r="Z3">
        <v>0</v>
      </c>
      <c r="AA3">
        <v>0</v>
      </c>
      <c r="AB3">
        <v>11.567504</v>
      </c>
      <c r="AC3">
        <v>0</v>
      </c>
      <c r="AD3">
        <v>8.0067600000000017</v>
      </c>
      <c r="AE3">
        <v>21.712782000000001</v>
      </c>
      <c r="AF3">
        <v>6.1515000000000022</v>
      </c>
      <c r="AG3">
        <v>27.836693759999999</v>
      </c>
      <c r="AH3">
        <v>24.955199999999994</v>
      </c>
      <c r="AI3">
        <v>0</v>
      </c>
      <c r="AJ3">
        <v>0</v>
      </c>
      <c r="AK3">
        <v>11.426700000000002</v>
      </c>
      <c r="AL3">
        <v>18.204899999999999</v>
      </c>
      <c r="AM3">
        <v>0</v>
      </c>
      <c r="AN3">
        <v>0</v>
      </c>
      <c r="AO3">
        <v>7.101864</v>
      </c>
      <c r="AP3">
        <v>5.7669988975304873</v>
      </c>
      <c r="AQ3">
        <v>31.442400000000003</v>
      </c>
      <c r="AR3">
        <v>21.335599999999999</v>
      </c>
      <c r="AS3">
        <v>14.009049424323521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940.07988896435893</v>
      </c>
      <c r="DN3">
        <v>32.785915088918244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410.99985990615721</v>
      </c>
      <c r="L4">
        <v>3.0011159280830593</v>
      </c>
      <c r="M4">
        <v>63.768728908886388</v>
      </c>
      <c r="N4">
        <v>25.460956071428576</v>
      </c>
      <c r="O4">
        <v>73.288699267782434</v>
      </c>
      <c r="P4">
        <v>20.376630707476167</v>
      </c>
      <c r="Q4">
        <v>4.0034482758620697</v>
      </c>
      <c r="R4">
        <v>18.613568440322187</v>
      </c>
      <c r="S4">
        <v>4.9965517241379311</v>
      </c>
      <c r="T4">
        <v>0</v>
      </c>
      <c r="U4">
        <v>52.021638336508694</v>
      </c>
      <c r="V4">
        <v>8.395343716143012</v>
      </c>
      <c r="W4">
        <v>14.130018199356913</v>
      </c>
      <c r="X4">
        <v>64.792726275474351</v>
      </c>
      <c r="Y4">
        <v>0</v>
      </c>
      <c r="Z4">
        <v>0</v>
      </c>
      <c r="AA4">
        <v>0</v>
      </c>
      <c r="AB4">
        <v>11.567504</v>
      </c>
      <c r="AC4">
        <v>0</v>
      </c>
      <c r="AD4">
        <v>8.0067600000000017</v>
      </c>
      <c r="AE4">
        <v>21.712782000000001</v>
      </c>
      <c r="AF4">
        <v>6.1515000000000022</v>
      </c>
      <c r="AG4">
        <v>27.836693759999999</v>
      </c>
      <c r="AH4">
        <v>24.955199999999994</v>
      </c>
      <c r="AI4">
        <v>0</v>
      </c>
      <c r="AJ4">
        <v>0</v>
      </c>
      <c r="AK4">
        <v>11.426700000000002</v>
      </c>
      <c r="AL4">
        <v>18.204899999999999</v>
      </c>
      <c r="AM4">
        <v>0</v>
      </c>
      <c r="AN4">
        <v>0</v>
      </c>
      <c r="AO4">
        <v>7.101864</v>
      </c>
      <c r="AP4">
        <v>5.7669988975304873</v>
      </c>
      <c r="AQ4">
        <v>20.961600000000001</v>
      </c>
      <c r="AR4">
        <v>21.335599999999999</v>
      </c>
      <c r="AS4">
        <v>14.009049424323521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930.43682768540191</v>
      </c>
      <c r="DN4">
        <v>32.449610154070797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410.99985990615721</v>
      </c>
      <c r="L5">
        <v>3.0011034565029373</v>
      </c>
      <c r="M5">
        <v>63.768728908886388</v>
      </c>
      <c r="N5">
        <v>25.460956071428576</v>
      </c>
      <c r="O5">
        <v>73.288699267782434</v>
      </c>
      <c r="P5">
        <v>20.376630707476167</v>
      </c>
      <c r="Q5">
        <v>4.0034482758620697</v>
      </c>
      <c r="R5">
        <v>18.613568440322187</v>
      </c>
      <c r="S5">
        <v>4.9965517241379311</v>
      </c>
      <c r="T5">
        <v>0</v>
      </c>
      <c r="U5">
        <v>52.021638336508694</v>
      </c>
      <c r="V5">
        <v>8.395343716143012</v>
      </c>
      <c r="W5">
        <v>14.130018199356913</v>
      </c>
      <c r="X5">
        <v>64.792726275474351</v>
      </c>
      <c r="Y5">
        <v>0</v>
      </c>
      <c r="Z5">
        <v>0</v>
      </c>
      <c r="AA5">
        <v>0</v>
      </c>
      <c r="AB5">
        <v>11.567504</v>
      </c>
      <c r="AC5">
        <v>0</v>
      </c>
      <c r="AD5">
        <v>8.0067600000000017</v>
      </c>
      <c r="AE5">
        <v>21.712782000000001</v>
      </c>
      <c r="AF5">
        <v>6.1515000000000022</v>
      </c>
      <c r="AG5">
        <v>27.836693759999999</v>
      </c>
      <c r="AH5">
        <v>24.955199999999994</v>
      </c>
      <c r="AI5">
        <v>0</v>
      </c>
      <c r="AJ5">
        <v>0</v>
      </c>
      <c r="AK5">
        <v>11.426700000000002</v>
      </c>
      <c r="AL5">
        <v>39.010499999999993</v>
      </c>
      <c r="AM5">
        <v>0</v>
      </c>
      <c r="AN5">
        <v>0</v>
      </c>
      <c r="AO5">
        <v>7.101864</v>
      </c>
      <c r="AP5">
        <v>5.7669988975304873</v>
      </c>
      <c r="AQ5">
        <v>10.4808</v>
      </c>
      <c r="AR5">
        <v>7.7583999999999991</v>
      </c>
      <c r="AS5">
        <v>14.009049424323521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927.29402103971552</v>
      </c>
      <c r="DN5">
        <v>32.340004328177216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412.999217142421</v>
      </c>
      <c r="L6">
        <v>3.0011034565029373</v>
      </c>
      <c r="M6">
        <v>63.768728908886388</v>
      </c>
      <c r="N6">
        <v>25.460956071428576</v>
      </c>
      <c r="O6">
        <v>73.288699267782434</v>
      </c>
      <c r="P6">
        <v>20.376630707476167</v>
      </c>
      <c r="Q6">
        <v>4.0034482758620697</v>
      </c>
      <c r="R6">
        <v>18.613568440322187</v>
      </c>
      <c r="S6">
        <v>4.9965517241379311</v>
      </c>
      <c r="T6">
        <v>0</v>
      </c>
      <c r="U6">
        <v>52.021638336508694</v>
      </c>
      <c r="V6">
        <v>8.395343716143012</v>
      </c>
      <c r="W6">
        <v>14.130018199356913</v>
      </c>
      <c r="X6">
        <v>64.792726275474351</v>
      </c>
      <c r="Y6">
        <v>0</v>
      </c>
      <c r="Z6">
        <v>0</v>
      </c>
      <c r="AA6">
        <v>0</v>
      </c>
      <c r="AB6">
        <v>11.567504</v>
      </c>
      <c r="AC6">
        <v>0</v>
      </c>
      <c r="AD6">
        <v>8.0067600000000017</v>
      </c>
      <c r="AE6">
        <v>21.712782000000001</v>
      </c>
      <c r="AF6">
        <v>6.1515000000000022</v>
      </c>
      <c r="AG6">
        <v>27.836693759999999</v>
      </c>
      <c r="AH6">
        <v>24.955199999999994</v>
      </c>
      <c r="AI6">
        <v>0</v>
      </c>
      <c r="AJ6">
        <v>0</v>
      </c>
      <c r="AK6">
        <v>11.426700000000002</v>
      </c>
      <c r="AL6">
        <v>59.217938999999987</v>
      </c>
      <c r="AM6">
        <v>0</v>
      </c>
      <c r="AN6">
        <v>0</v>
      </c>
      <c r="AO6">
        <v>7.101864</v>
      </c>
      <c r="AP6">
        <v>5.7669988975304873</v>
      </c>
      <c r="AQ6">
        <v>0</v>
      </c>
      <c r="AR6">
        <v>6.7885999999999997</v>
      </c>
      <c r="AS6">
        <v>14.009049424323521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937.68773335079811</v>
      </c>
      <c r="DN6">
        <v>32.702488253358311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447.99912367807855</v>
      </c>
      <c r="L7">
        <v>3.0011034565029373</v>
      </c>
      <c r="M7">
        <v>63.768728908886388</v>
      </c>
      <c r="N7">
        <v>25.460956071428576</v>
      </c>
      <c r="O7">
        <v>73.288699267782434</v>
      </c>
      <c r="P7">
        <v>20.376630707476167</v>
      </c>
      <c r="Q7">
        <v>4.0034482758620697</v>
      </c>
      <c r="R7">
        <v>18.613568440322187</v>
      </c>
      <c r="S7">
        <v>4.9965517241379311</v>
      </c>
      <c r="T7">
        <v>0</v>
      </c>
      <c r="U7">
        <v>52.021638336508694</v>
      </c>
      <c r="V7">
        <v>8.395343716143012</v>
      </c>
      <c r="W7">
        <v>14.130018199356913</v>
      </c>
      <c r="X7">
        <v>64.792726275474351</v>
      </c>
      <c r="Y7">
        <v>0</v>
      </c>
      <c r="Z7">
        <v>0</v>
      </c>
      <c r="AA7">
        <v>0</v>
      </c>
      <c r="AB7">
        <v>11.567504</v>
      </c>
      <c r="AC7">
        <v>0</v>
      </c>
      <c r="AD7">
        <v>8.0067600000000017</v>
      </c>
      <c r="AE7">
        <v>21.712782000000001</v>
      </c>
      <c r="AF7">
        <v>6.1515000000000022</v>
      </c>
      <c r="AG7">
        <v>27.836693759999999</v>
      </c>
      <c r="AH7">
        <v>24.955199999999994</v>
      </c>
      <c r="AI7">
        <v>0</v>
      </c>
      <c r="AJ7">
        <v>0</v>
      </c>
      <c r="AK7">
        <v>11.426700000000002</v>
      </c>
      <c r="AL7">
        <v>59.217938999999987</v>
      </c>
      <c r="AM7">
        <v>0</v>
      </c>
      <c r="AN7">
        <v>0</v>
      </c>
      <c r="AO7">
        <v>7.101864</v>
      </c>
      <c r="AP7">
        <v>5.7669988975304873</v>
      </c>
      <c r="AQ7">
        <v>0</v>
      </c>
      <c r="AR7">
        <v>6.7885999999999997</v>
      </c>
      <c r="AS7">
        <v>14.009049424323521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971.50814304054165</v>
      </c>
      <c r="DN7">
        <v>33.881985099272413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445.99972701764489</v>
      </c>
      <c r="L8">
        <v>3.0011034565029373</v>
      </c>
      <c r="M8">
        <v>63.768728908886388</v>
      </c>
      <c r="N8">
        <v>25.460956071428576</v>
      </c>
      <c r="O8">
        <v>73.288699267782434</v>
      </c>
      <c r="P8">
        <v>20.376630707476167</v>
      </c>
      <c r="Q8">
        <v>4.0034482758620697</v>
      </c>
      <c r="R8">
        <v>18.613568440322187</v>
      </c>
      <c r="S8">
        <v>4.9965517241379311</v>
      </c>
      <c r="T8">
        <v>0</v>
      </c>
      <c r="U8">
        <v>52.021638336508694</v>
      </c>
      <c r="V8">
        <v>8.395343716143012</v>
      </c>
      <c r="W8">
        <v>14.130018199356913</v>
      </c>
      <c r="X8">
        <v>64.792726275474351</v>
      </c>
      <c r="Y8">
        <v>0</v>
      </c>
      <c r="Z8">
        <v>0</v>
      </c>
      <c r="AA8">
        <v>0</v>
      </c>
      <c r="AB8">
        <v>4.0978000000000003</v>
      </c>
      <c r="AC8">
        <v>0</v>
      </c>
      <c r="AD8">
        <v>8.0067600000000017</v>
      </c>
      <c r="AE8">
        <v>21.712782000000001</v>
      </c>
      <c r="AF8">
        <v>6.1515000000000022</v>
      </c>
      <c r="AG8">
        <v>27.836693759999999</v>
      </c>
      <c r="AH8">
        <v>24.955199999999994</v>
      </c>
      <c r="AI8">
        <v>0</v>
      </c>
      <c r="AJ8">
        <v>0</v>
      </c>
      <c r="AK8">
        <v>11.426700000000002</v>
      </c>
      <c r="AL8">
        <v>59.217938999999987</v>
      </c>
      <c r="AM8">
        <v>0</v>
      </c>
      <c r="AN8">
        <v>0</v>
      </c>
      <c r="AO8">
        <v>7.101864</v>
      </c>
      <c r="AP8">
        <v>5.7669988975304873</v>
      </c>
      <c r="AQ8">
        <v>0</v>
      </c>
      <c r="AR8">
        <v>6.7885999999999997</v>
      </c>
      <c r="AS8">
        <v>14.009049424323521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962.35815107388771</v>
      </c>
      <c r="DN8">
        <v>33.562876405492545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447.00550460184854</v>
      </c>
      <c r="L9">
        <v>3.0011034565029373</v>
      </c>
      <c r="M9">
        <v>63.768728908886388</v>
      </c>
      <c r="N9">
        <v>25.460956071428576</v>
      </c>
      <c r="O9">
        <v>73.288699267782434</v>
      </c>
      <c r="P9">
        <v>20.376630707476167</v>
      </c>
      <c r="Q9">
        <v>4.0034482758620697</v>
      </c>
      <c r="R9">
        <v>18.613568440322187</v>
      </c>
      <c r="S9">
        <v>4.9965517241379311</v>
      </c>
      <c r="T9">
        <v>0</v>
      </c>
      <c r="U9">
        <v>52.021638336508694</v>
      </c>
      <c r="V9">
        <v>8.395343716143012</v>
      </c>
      <c r="W9">
        <v>14.130018199356913</v>
      </c>
      <c r="X9">
        <v>64.792726275474351</v>
      </c>
      <c r="Y9">
        <v>0</v>
      </c>
      <c r="Z9">
        <v>0</v>
      </c>
      <c r="AA9">
        <v>0</v>
      </c>
      <c r="AB9">
        <v>4.0978000000000003</v>
      </c>
      <c r="AC9">
        <v>0</v>
      </c>
      <c r="AD9">
        <v>8.0067600000000017</v>
      </c>
      <c r="AE9">
        <v>21.712782000000001</v>
      </c>
      <c r="AF9">
        <v>6.1515000000000022</v>
      </c>
      <c r="AG9">
        <v>27.836693759999999</v>
      </c>
      <c r="AH9">
        <v>24.955199999999994</v>
      </c>
      <c r="AI9">
        <v>0</v>
      </c>
      <c r="AJ9">
        <v>0</v>
      </c>
      <c r="AK9">
        <v>11.426700000000002</v>
      </c>
      <c r="AL9">
        <v>59.217938999999987</v>
      </c>
      <c r="AM9">
        <v>0</v>
      </c>
      <c r="AN9">
        <v>0</v>
      </c>
      <c r="AO9">
        <v>7.101864</v>
      </c>
      <c r="AP9">
        <v>5.7669988975304873</v>
      </c>
      <c r="AQ9">
        <v>0</v>
      </c>
      <c r="AR9">
        <v>6.7885999999999997</v>
      </c>
      <c r="AS9">
        <v>5.3172000000000006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954.931100042043</v>
      </c>
      <c r="DN9">
        <v>33.303855597217364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447.00550460184854</v>
      </c>
      <c r="L10">
        <v>3.0011034565029373</v>
      </c>
      <c r="M10">
        <v>63.768728908886388</v>
      </c>
      <c r="N10">
        <v>25.460956071428576</v>
      </c>
      <c r="O10">
        <v>73.288699267782434</v>
      </c>
      <c r="P10">
        <v>20.376630707476167</v>
      </c>
      <c r="Q10">
        <v>4.0034482758620697</v>
      </c>
      <c r="R10">
        <v>18.613568440322187</v>
      </c>
      <c r="S10">
        <v>4.9965517241379311</v>
      </c>
      <c r="T10">
        <v>0</v>
      </c>
      <c r="U10">
        <v>52.021638336508694</v>
      </c>
      <c r="V10">
        <v>8.395343716143012</v>
      </c>
      <c r="W10">
        <v>14.130018199356913</v>
      </c>
      <c r="X10">
        <v>64.792726275474351</v>
      </c>
      <c r="Y10">
        <v>0</v>
      </c>
      <c r="Z10">
        <v>0</v>
      </c>
      <c r="AA10">
        <v>0</v>
      </c>
      <c r="AB10">
        <v>4.0978000000000003</v>
      </c>
      <c r="AC10">
        <v>0</v>
      </c>
      <c r="AD10">
        <v>8.0067600000000017</v>
      </c>
      <c r="AE10">
        <v>21.712782000000001</v>
      </c>
      <c r="AF10">
        <v>6.1515000000000022</v>
      </c>
      <c r="AG10">
        <v>27.836693759999999</v>
      </c>
      <c r="AH10">
        <v>24.955199999999994</v>
      </c>
      <c r="AI10">
        <v>0</v>
      </c>
      <c r="AJ10">
        <v>0</v>
      </c>
      <c r="AK10">
        <v>11.426700000000002</v>
      </c>
      <c r="AL10">
        <v>39.010499999999993</v>
      </c>
      <c r="AM10">
        <v>0</v>
      </c>
      <c r="AN10">
        <v>0</v>
      </c>
      <c r="AO10">
        <v>7.101864</v>
      </c>
      <c r="AP10">
        <v>5.7669988975304873</v>
      </c>
      <c r="AQ10">
        <v>0</v>
      </c>
      <c r="AR10">
        <v>6.7885999999999997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934.54831702580179</v>
      </c>
      <c r="DN10">
        <v>32.592999613458645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436.00533192813811</v>
      </c>
      <c r="L11">
        <v>3.0010893246187367</v>
      </c>
      <c r="M11">
        <v>63.768728908886388</v>
      </c>
      <c r="N11">
        <v>25.460956071428576</v>
      </c>
      <c r="O11">
        <v>73.288699267782434</v>
      </c>
      <c r="P11">
        <v>20.376630707476167</v>
      </c>
      <c r="Q11">
        <v>4.0034482758620697</v>
      </c>
      <c r="R11">
        <v>18.613568440322187</v>
      </c>
      <c r="S11">
        <v>4.9965517241379311</v>
      </c>
      <c r="T11">
        <v>0</v>
      </c>
      <c r="U11">
        <v>52.021638336508694</v>
      </c>
      <c r="V11">
        <v>8.395343716143012</v>
      </c>
      <c r="W11">
        <v>14.130018199356913</v>
      </c>
      <c r="X11">
        <v>64.792726275474351</v>
      </c>
      <c r="Y11">
        <v>0</v>
      </c>
      <c r="Z11">
        <v>0</v>
      </c>
      <c r="AA11">
        <v>0</v>
      </c>
      <c r="AB11">
        <v>4.0978000000000003</v>
      </c>
      <c r="AC11">
        <v>0</v>
      </c>
      <c r="AD11">
        <v>8.0067600000000017</v>
      </c>
      <c r="AE11">
        <v>21.712782000000001</v>
      </c>
      <c r="AF11">
        <v>6.1515000000000022</v>
      </c>
      <c r="AG11">
        <v>27.836693759999999</v>
      </c>
      <c r="AH11">
        <v>24.955199999999994</v>
      </c>
      <c r="AI11">
        <v>0</v>
      </c>
      <c r="AJ11">
        <v>0</v>
      </c>
      <c r="AK11">
        <v>11.426700000000002</v>
      </c>
      <c r="AL11">
        <v>29.908049999999996</v>
      </c>
      <c r="AM11">
        <v>0</v>
      </c>
      <c r="AN11">
        <v>0</v>
      </c>
      <c r="AO11">
        <v>7.101864</v>
      </c>
      <c r="AP11">
        <v>5.7669988975304873</v>
      </c>
      <c r="AQ11">
        <v>0</v>
      </c>
      <c r="AR11">
        <v>6.7885999999999997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915.12313930332175</v>
      </c>
      <c r="DN11">
        <v>31.915540530344213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433.00689289747402</v>
      </c>
      <c r="L12">
        <v>3.0010893246187367</v>
      </c>
      <c r="M12">
        <v>63.768728908886388</v>
      </c>
      <c r="N12">
        <v>25.460956071428576</v>
      </c>
      <c r="O12">
        <v>73.288699267782434</v>
      </c>
      <c r="P12">
        <v>20.376630707476167</v>
      </c>
      <c r="Q12">
        <v>4.0034482758620697</v>
      </c>
      <c r="R12">
        <v>18.613568440322187</v>
      </c>
      <c r="S12">
        <v>4.9965517241379311</v>
      </c>
      <c r="T12">
        <v>0</v>
      </c>
      <c r="U12">
        <v>52.021638336508694</v>
      </c>
      <c r="V12">
        <v>8.3955194474539532</v>
      </c>
      <c r="W12">
        <v>14.130018199356913</v>
      </c>
      <c r="X12">
        <v>64.792726275474351</v>
      </c>
      <c r="Y12">
        <v>0</v>
      </c>
      <c r="Z12">
        <v>0</v>
      </c>
      <c r="AA12">
        <v>0</v>
      </c>
      <c r="AB12">
        <v>4.0978000000000003</v>
      </c>
      <c r="AC12">
        <v>0</v>
      </c>
      <c r="AD12">
        <v>8.0067600000000017</v>
      </c>
      <c r="AE12">
        <v>21.712782000000001</v>
      </c>
      <c r="AF12">
        <v>6.1515000000000022</v>
      </c>
      <c r="AG12">
        <v>27.836693759999999</v>
      </c>
      <c r="AH12">
        <v>24.955199999999994</v>
      </c>
      <c r="AI12">
        <v>0</v>
      </c>
      <c r="AJ12">
        <v>0</v>
      </c>
      <c r="AK12">
        <v>11.426700000000002</v>
      </c>
      <c r="AL12">
        <v>29.908049999999996</v>
      </c>
      <c r="AM12">
        <v>0</v>
      </c>
      <c r="AN12">
        <v>0</v>
      </c>
      <c r="AO12">
        <v>7.101864</v>
      </c>
      <c r="AP12">
        <v>5.7669988975304873</v>
      </c>
      <c r="AQ12">
        <v>0</v>
      </c>
      <c r="AR12">
        <v>6.7885999999999997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912.22591724841391</v>
      </c>
      <c r="DN12">
        <v>31.814499285898858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429.00602910876859</v>
      </c>
      <c r="L13">
        <v>3.0010893246187367</v>
      </c>
      <c r="M13">
        <v>63.768728908886388</v>
      </c>
      <c r="N13">
        <v>25.460956071428576</v>
      </c>
      <c r="O13">
        <v>73.288699267782434</v>
      </c>
      <c r="P13">
        <v>20.376630707476167</v>
      </c>
      <c r="Q13">
        <v>4.0034482758620697</v>
      </c>
      <c r="R13">
        <v>18.613568440322187</v>
      </c>
      <c r="S13">
        <v>4.9965517241379311</v>
      </c>
      <c r="T13">
        <v>0</v>
      </c>
      <c r="U13">
        <v>52.021638336508694</v>
      </c>
      <c r="V13">
        <v>8.3955194474539532</v>
      </c>
      <c r="W13">
        <v>14.130018199356913</v>
      </c>
      <c r="X13">
        <v>64.792726275474351</v>
      </c>
      <c r="Y13">
        <v>0</v>
      </c>
      <c r="Z13">
        <v>0</v>
      </c>
      <c r="AA13">
        <v>0</v>
      </c>
      <c r="AB13">
        <v>4.0978000000000003</v>
      </c>
      <c r="AC13">
        <v>0</v>
      </c>
      <c r="AD13">
        <v>8.0067600000000017</v>
      </c>
      <c r="AE13">
        <v>21.712782000000001</v>
      </c>
      <c r="AF13">
        <v>6.1515000000000022</v>
      </c>
      <c r="AG13">
        <v>27.836693759999999</v>
      </c>
      <c r="AH13">
        <v>24.955199999999994</v>
      </c>
      <c r="AI13">
        <v>0</v>
      </c>
      <c r="AJ13">
        <v>0</v>
      </c>
      <c r="AK13">
        <v>11.426700000000002</v>
      </c>
      <c r="AL13">
        <v>29.908049999999996</v>
      </c>
      <c r="AM13">
        <v>0</v>
      </c>
      <c r="AN13">
        <v>0</v>
      </c>
      <c r="AO13">
        <v>7.101864</v>
      </c>
      <c r="AP13">
        <v>5.7669988975304873</v>
      </c>
      <c r="AQ13">
        <v>0</v>
      </c>
      <c r="AR13">
        <v>6.7885999999999997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908.35988256899145</v>
      </c>
      <c r="DN13">
        <v>31.679670176615939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428.00536422556064</v>
      </c>
      <c r="L14">
        <v>3.0010893246187367</v>
      </c>
      <c r="M14">
        <v>63.768728908886388</v>
      </c>
      <c r="N14">
        <v>25.460956071428576</v>
      </c>
      <c r="O14">
        <v>73.288699267782434</v>
      </c>
      <c r="P14">
        <v>20.376630707476167</v>
      </c>
      <c r="Q14">
        <v>4.0034482758620697</v>
      </c>
      <c r="R14">
        <v>18.613568440322187</v>
      </c>
      <c r="S14">
        <v>4.9965517241379311</v>
      </c>
      <c r="T14">
        <v>0</v>
      </c>
      <c r="U14">
        <v>52.021638336508694</v>
      </c>
      <c r="V14">
        <v>8.3955194474539532</v>
      </c>
      <c r="W14">
        <v>14.130018199356913</v>
      </c>
      <c r="X14">
        <v>64.792726275474351</v>
      </c>
      <c r="Y14">
        <v>0</v>
      </c>
      <c r="Z14">
        <v>0</v>
      </c>
      <c r="AA14">
        <v>0</v>
      </c>
      <c r="AB14">
        <v>4.0978000000000003</v>
      </c>
      <c r="AC14">
        <v>0</v>
      </c>
      <c r="AD14">
        <v>8.0067600000000017</v>
      </c>
      <c r="AE14">
        <v>21.712782000000001</v>
      </c>
      <c r="AF14">
        <v>6.1515000000000022</v>
      </c>
      <c r="AG14">
        <v>27.836693759999999</v>
      </c>
      <c r="AH14">
        <v>24.955199999999994</v>
      </c>
      <c r="AI14">
        <v>0</v>
      </c>
      <c r="AJ14">
        <v>0</v>
      </c>
      <c r="AK14">
        <v>11.426700000000002</v>
      </c>
      <c r="AL14">
        <v>29.908049999999996</v>
      </c>
      <c r="AM14">
        <v>0</v>
      </c>
      <c r="AN14">
        <v>0</v>
      </c>
      <c r="AO14">
        <v>7.101864</v>
      </c>
      <c r="AP14">
        <v>5.7669988975304873</v>
      </c>
      <c r="AQ14">
        <v>0</v>
      </c>
      <c r="AR14">
        <v>6.7885999999999997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907.39294009224716</v>
      </c>
      <c r="DN14">
        <v>31.64594777015223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402.00594694496516</v>
      </c>
      <c r="L15">
        <v>3.0010949034012642</v>
      </c>
      <c r="M15">
        <v>63.768728908886388</v>
      </c>
      <c r="N15">
        <v>25.460956071428576</v>
      </c>
      <c r="O15">
        <v>73.288699267782434</v>
      </c>
      <c r="P15">
        <v>20.376630707476167</v>
      </c>
      <c r="Q15">
        <v>4.0034482758620697</v>
      </c>
      <c r="R15">
        <v>18.613568440322187</v>
      </c>
      <c r="S15">
        <v>4.9965517241379311</v>
      </c>
      <c r="T15">
        <v>0</v>
      </c>
      <c r="U15">
        <v>52.021638336508694</v>
      </c>
      <c r="V15">
        <v>8.3955194474539532</v>
      </c>
      <c r="W15">
        <v>14.130018199356913</v>
      </c>
      <c r="X15">
        <v>64.792726275474351</v>
      </c>
      <c r="Y15">
        <v>0</v>
      </c>
      <c r="Z15">
        <v>0</v>
      </c>
      <c r="AA15">
        <v>0</v>
      </c>
      <c r="AB15">
        <v>4.0978000000000003</v>
      </c>
      <c r="AC15">
        <v>0</v>
      </c>
      <c r="AD15">
        <v>4.0033800000000008</v>
      </c>
      <c r="AE15">
        <v>21.712782000000001</v>
      </c>
      <c r="AF15">
        <v>6.1515000000000022</v>
      </c>
      <c r="AG15">
        <v>27.836693759999999</v>
      </c>
      <c r="AH15">
        <v>24.955199999999994</v>
      </c>
      <c r="AI15">
        <v>0</v>
      </c>
      <c r="AJ15">
        <v>0</v>
      </c>
      <c r="AK15">
        <v>11.426700000000002</v>
      </c>
      <c r="AL15">
        <v>29.908049999999996</v>
      </c>
      <c r="AM15">
        <v>0</v>
      </c>
      <c r="AN15">
        <v>0</v>
      </c>
      <c r="AO15">
        <v>7.101864</v>
      </c>
      <c r="AP15">
        <v>5.3450233684428907</v>
      </c>
      <c r="AQ15">
        <v>0</v>
      </c>
      <c r="AR15">
        <v>21.335599999999999</v>
      </c>
      <c r="AS15">
        <v>6.4988000000000001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894.04839301534696</v>
      </c>
      <c r="DN15">
        <v>31.180527616151871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398.00691782218161</v>
      </c>
      <c r="L16">
        <v>3.0010234638565629</v>
      </c>
      <c r="M16">
        <v>63.768728908886388</v>
      </c>
      <c r="N16">
        <v>25.460956071428576</v>
      </c>
      <c r="O16">
        <v>73.288699267782434</v>
      </c>
      <c r="P16">
        <v>20.376630707476167</v>
      </c>
      <c r="Q16">
        <v>4.0034482758620697</v>
      </c>
      <c r="R16">
        <v>18.613568440322187</v>
      </c>
      <c r="S16">
        <v>4.9965517241379311</v>
      </c>
      <c r="T16">
        <v>0</v>
      </c>
      <c r="U16">
        <v>52.021638336508694</v>
      </c>
      <c r="V16">
        <v>8.3955194474539532</v>
      </c>
      <c r="W16">
        <v>14.130018199356913</v>
      </c>
      <c r="X16">
        <v>64.792726275474351</v>
      </c>
      <c r="Y16">
        <v>0</v>
      </c>
      <c r="Z16">
        <v>0</v>
      </c>
      <c r="AA16">
        <v>0</v>
      </c>
      <c r="AB16">
        <v>4.0978000000000003</v>
      </c>
      <c r="AC16">
        <v>0</v>
      </c>
      <c r="AD16">
        <v>4.0033800000000008</v>
      </c>
      <c r="AE16">
        <v>21.712782000000001</v>
      </c>
      <c r="AF16">
        <v>6.1515000000000022</v>
      </c>
      <c r="AG16">
        <v>27.836693759999999</v>
      </c>
      <c r="AH16">
        <v>24.955199999999994</v>
      </c>
      <c r="AI16">
        <v>0</v>
      </c>
      <c r="AJ16">
        <v>0</v>
      </c>
      <c r="AK16">
        <v>11.426700000000002</v>
      </c>
      <c r="AL16">
        <v>29.908049999999996</v>
      </c>
      <c r="AM16">
        <v>0</v>
      </c>
      <c r="AN16">
        <v>0</v>
      </c>
      <c r="AO16">
        <v>7.101864</v>
      </c>
      <c r="AP16">
        <v>5.3450233684428907</v>
      </c>
      <c r="AQ16">
        <v>0</v>
      </c>
      <c r="AR16">
        <v>21.335599999999999</v>
      </c>
      <c r="AS16">
        <v>6.4988000000000001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890.18406214152196</v>
      </c>
      <c r="DN16">
        <v>31.045757927648538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432.00623478502519</v>
      </c>
      <c r="L17">
        <v>3.0011017549382228</v>
      </c>
      <c r="M17">
        <v>63.768728908886388</v>
      </c>
      <c r="N17">
        <v>25.460956071428576</v>
      </c>
      <c r="O17">
        <v>73.288699267782434</v>
      </c>
      <c r="P17">
        <v>20.376630707476167</v>
      </c>
      <c r="Q17">
        <v>4.0034482758620697</v>
      </c>
      <c r="R17">
        <v>18.613568440322187</v>
      </c>
      <c r="S17">
        <v>4.9965517241379311</v>
      </c>
      <c r="T17">
        <v>0</v>
      </c>
      <c r="U17">
        <v>52.021638336508694</v>
      </c>
      <c r="V17">
        <v>8.3955194474539532</v>
      </c>
      <c r="W17">
        <v>14.130018199356913</v>
      </c>
      <c r="X17">
        <v>64.792726275474351</v>
      </c>
      <c r="Y17">
        <v>0</v>
      </c>
      <c r="Z17">
        <v>0</v>
      </c>
      <c r="AA17">
        <v>0</v>
      </c>
      <c r="AB17">
        <v>4.0978000000000003</v>
      </c>
      <c r="AC17">
        <v>0</v>
      </c>
      <c r="AD17">
        <v>4.0033800000000008</v>
      </c>
      <c r="AE17">
        <v>21.712782000000001</v>
      </c>
      <c r="AF17">
        <v>6.1515000000000022</v>
      </c>
      <c r="AG17">
        <v>27.836693759999999</v>
      </c>
      <c r="AH17">
        <v>24.955199999999994</v>
      </c>
      <c r="AI17">
        <v>0</v>
      </c>
      <c r="AJ17">
        <v>0</v>
      </c>
      <c r="AK17">
        <v>11.426700000000002</v>
      </c>
      <c r="AL17">
        <v>29.908049999999996</v>
      </c>
      <c r="AM17">
        <v>0</v>
      </c>
      <c r="AN17">
        <v>0</v>
      </c>
      <c r="AO17">
        <v>7.101864</v>
      </c>
      <c r="AP17">
        <v>5.3450233684428907</v>
      </c>
      <c r="AQ17">
        <v>0</v>
      </c>
      <c r="AR17">
        <v>7.7583999999999991</v>
      </c>
      <c r="AS17">
        <v>5.9079999999999995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909.34713953707342</v>
      </c>
      <c r="DN17">
        <v>31.714075786022434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439.00553884122695</v>
      </c>
      <c r="L18">
        <v>3.0011103708638691</v>
      </c>
      <c r="M18">
        <v>63.768728908886388</v>
      </c>
      <c r="N18">
        <v>25.460956071428576</v>
      </c>
      <c r="O18">
        <v>73.288699267782434</v>
      </c>
      <c r="P18">
        <v>20.376630707476167</v>
      </c>
      <c r="Q18">
        <v>4.0034482758620697</v>
      </c>
      <c r="R18">
        <v>18.613568440322187</v>
      </c>
      <c r="S18">
        <v>4.9965517241379311</v>
      </c>
      <c r="T18">
        <v>0</v>
      </c>
      <c r="U18">
        <v>52.021638336508694</v>
      </c>
      <c r="V18">
        <v>8.3955194474539532</v>
      </c>
      <c r="W18">
        <v>14.130018199356913</v>
      </c>
      <c r="X18">
        <v>64.792726275474351</v>
      </c>
      <c r="Y18">
        <v>0</v>
      </c>
      <c r="Z18">
        <v>0</v>
      </c>
      <c r="AA18">
        <v>0</v>
      </c>
      <c r="AB18">
        <v>4.0978000000000003</v>
      </c>
      <c r="AC18">
        <v>0</v>
      </c>
      <c r="AD18">
        <v>4.0033800000000008</v>
      </c>
      <c r="AE18">
        <v>21.712782000000001</v>
      </c>
      <c r="AF18">
        <v>6.1515000000000022</v>
      </c>
      <c r="AG18">
        <v>27.836693759999999</v>
      </c>
      <c r="AH18">
        <v>24.955199999999994</v>
      </c>
      <c r="AI18">
        <v>0</v>
      </c>
      <c r="AJ18">
        <v>0</v>
      </c>
      <c r="AK18">
        <v>11.426700000000002</v>
      </c>
      <c r="AL18">
        <v>29.908049999999996</v>
      </c>
      <c r="AM18">
        <v>0</v>
      </c>
      <c r="AN18">
        <v>0</v>
      </c>
      <c r="AO18">
        <v>7.101864</v>
      </c>
      <c r="AP18">
        <v>5.3450233684428907</v>
      </c>
      <c r="AQ18">
        <v>0</v>
      </c>
      <c r="AR18">
        <v>6.7885999999999997</v>
      </c>
      <c r="AS18">
        <v>5.9079999999999995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915.17345780851906</v>
      </c>
      <c r="DN18">
        <v>31.917270186704009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443.00336387201452</v>
      </c>
      <c r="L19">
        <v>3.0011103708638691</v>
      </c>
      <c r="M19">
        <v>63.768728908886388</v>
      </c>
      <c r="N19">
        <v>25.460956071428576</v>
      </c>
      <c r="O19">
        <v>73.288699267782434</v>
      </c>
      <c r="P19">
        <v>20.376630707476167</v>
      </c>
      <c r="Q19">
        <v>4.0034482758620697</v>
      </c>
      <c r="R19">
        <v>18.613232514619881</v>
      </c>
      <c r="S19">
        <v>4.9965517241379311</v>
      </c>
      <c r="T19">
        <v>0</v>
      </c>
      <c r="U19">
        <v>52.021638336508694</v>
      </c>
      <c r="V19">
        <v>8.3955194474539532</v>
      </c>
      <c r="W19">
        <v>14.128739342445511</v>
      </c>
      <c r="X19">
        <v>64.792726275474351</v>
      </c>
      <c r="Y19">
        <v>0</v>
      </c>
      <c r="Z19">
        <v>0</v>
      </c>
      <c r="AA19">
        <v>0</v>
      </c>
      <c r="AB19">
        <v>4.0978000000000003</v>
      </c>
      <c r="AC19">
        <v>0</v>
      </c>
      <c r="AD19">
        <v>4.0033800000000008</v>
      </c>
      <c r="AE19">
        <v>21.712782000000001</v>
      </c>
      <c r="AF19">
        <v>6.1515000000000022</v>
      </c>
      <c r="AG19">
        <v>27.836693759999999</v>
      </c>
      <c r="AH19">
        <v>24.955199999999994</v>
      </c>
      <c r="AI19">
        <v>0</v>
      </c>
      <c r="AJ19">
        <v>0</v>
      </c>
      <c r="AK19">
        <v>11.426700000000002</v>
      </c>
      <c r="AL19">
        <v>29.908049999999996</v>
      </c>
      <c r="AM19">
        <v>0</v>
      </c>
      <c r="AN19">
        <v>0</v>
      </c>
      <c r="AO19">
        <v>7.101864</v>
      </c>
      <c r="AP19">
        <v>5.3450233684428907</v>
      </c>
      <c r="AQ19">
        <v>0</v>
      </c>
      <c r="AR19">
        <v>6.7885999999999997</v>
      </c>
      <c r="AS19">
        <v>5.9079999999999995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919.03499503551325</v>
      </c>
      <c r="DN19">
        <v>32.051943207883809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448.00470394543424</v>
      </c>
      <c r="L20">
        <v>3.0011103708638691</v>
      </c>
      <c r="M20">
        <v>63.768728908886388</v>
      </c>
      <c r="N20">
        <v>25.460956071428576</v>
      </c>
      <c r="O20">
        <v>73.288699267782434</v>
      </c>
      <c r="P20">
        <v>20.376630707476167</v>
      </c>
      <c r="Q20">
        <v>4.0034482758620697</v>
      </c>
      <c r="R20">
        <v>19.126813828571429</v>
      </c>
      <c r="S20">
        <v>4.9965517241379311</v>
      </c>
      <c r="T20">
        <v>0</v>
      </c>
      <c r="U20">
        <v>52.021638336508694</v>
      </c>
      <c r="V20">
        <v>8.3962352941176466</v>
      </c>
      <c r="W20">
        <v>14.128739342445511</v>
      </c>
      <c r="X20">
        <v>64.792726275474351</v>
      </c>
      <c r="Y20">
        <v>0</v>
      </c>
      <c r="Z20">
        <v>2.8638167999999995</v>
      </c>
      <c r="AA20">
        <v>0</v>
      </c>
      <c r="AB20">
        <v>4.0978000000000003</v>
      </c>
      <c r="AC20">
        <v>0</v>
      </c>
      <c r="AD20">
        <v>4.0033800000000008</v>
      </c>
      <c r="AE20">
        <v>21.712782000000001</v>
      </c>
      <c r="AF20">
        <v>6.1515000000000022</v>
      </c>
      <c r="AG20">
        <v>27.836693759999999</v>
      </c>
      <c r="AH20">
        <v>24.955199999999994</v>
      </c>
      <c r="AI20">
        <v>0</v>
      </c>
      <c r="AJ20">
        <v>0</v>
      </c>
      <c r="AK20">
        <v>11.426700000000002</v>
      </c>
      <c r="AL20">
        <v>29.908049999999996</v>
      </c>
      <c r="AM20">
        <v>0</v>
      </c>
      <c r="AN20">
        <v>0</v>
      </c>
      <c r="AO20">
        <v>7.101864</v>
      </c>
      <c r="AP20">
        <v>5.3450233684428907</v>
      </c>
      <c r="AQ20">
        <v>0</v>
      </c>
      <c r="AR20">
        <v>6.7885999999999997</v>
      </c>
      <c r="AS20">
        <v>5.9079999999999995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927.13206188364632</v>
      </c>
      <c r="DN20">
        <v>32.334330393785891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445.00453371705663</v>
      </c>
      <c r="L21">
        <v>3.0011103708638691</v>
      </c>
      <c r="M21">
        <v>63.768728908886388</v>
      </c>
      <c r="N21">
        <v>25.460956071428576</v>
      </c>
      <c r="O21">
        <v>73.288699267782434</v>
      </c>
      <c r="P21">
        <v>20.376630707476167</v>
      </c>
      <c r="Q21">
        <v>4.0034482758620697</v>
      </c>
      <c r="R21">
        <v>18.617135674353598</v>
      </c>
      <c r="S21">
        <v>4.9965517241379311</v>
      </c>
      <c r="T21">
        <v>0</v>
      </c>
      <c r="U21">
        <v>52.021638336508694</v>
      </c>
      <c r="V21">
        <v>8.3962352941176466</v>
      </c>
      <c r="W21">
        <v>14.128739342445511</v>
      </c>
      <c r="X21">
        <v>64.792726275474351</v>
      </c>
      <c r="Y21">
        <v>0</v>
      </c>
      <c r="Z21">
        <v>2.8638167999999995</v>
      </c>
      <c r="AA21">
        <v>0</v>
      </c>
      <c r="AB21">
        <v>4.0978000000000003</v>
      </c>
      <c r="AC21">
        <v>0</v>
      </c>
      <c r="AD21">
        <v>4.0033800000000008</v>
      </c>
      <c r="AE21">
        <v>21.712782000000001</v>
      </c>
      <c r="AF21">
        <v>6.1515000000000022</v>
      </c>
      <c r="AG21">
        <v>27.836693759999999</v>
      </c>
      <c r="AH21">
        <v>24.955199999999994</v>
      </c>
      <c r="AI21">
        <v>0</v>
      </c>
      <c r="AJ21">
        <v>0</v>
      </c>
      <c r="AK21">
        <v>11.426700000000002</v>
      </c>
      <c r="AL21">
        <v>29.908049999999996</v>
      </c>
      <c r="AM21">
        <v>0</v>
      </c>
      <c r="AN21">
        <v>0</v>
      </c>
      <c r="AO21">
        <v>7.101864</v>
      </c>
      <c r="AP21">
        <v>5.3450233684428907</v>
      </c>
      <c r="AQ21">
        <v>0</v>
      </c>
      <c r="AR21">
        <v>3.8791999999999995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919.50191739745139</v>
      </c>
      <c r="DN21">
        <v>32.068226497385275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455.00406213126485</v>
      </c>
      <c r="L22">
        <v>3.0011103708638691</v>
      </c>
      <c r="M22">
        <v>63.768728908886388</v>
      </c>
      <c r="N22">
        <v>25.460956071428576</v>
      </c>
      <c r="O22">
        <v>73.288699267782434</v>
      </c>
      <c r="P22">
        <v>20.376630707476167</v>
      </c>
      <c r="Q22">
        <v>4.0034482758620697</v>
      </c>
      <c r="R22">
        <v>18.617135674353598</v>
      </c>
      <c r="S22">
        <v>4.9965517241379311</v>
      </c>
      <c r="T22">
        <v>0</v>
      </c>
      <c r="U22">
        <v>52.021638336508694</v>
      </c>
      <c r="V22">
        <v>8.3962352941176466</v>
      </c>
      <c r="W22">
        <v>14.128739342445511</v>
      </c>
      <c r="X22">
        <v>64.792726275474351</v>
      </c>
      <c r="Y22">
        <v>0</v>
      </c>
      <c r="Z22">
        <v>2.8638167999999995</v>
      </c>
      <c r="AA22">
        <v>0</v>
      </c>
      <c r="AB22">
        <v>4.0978000000000003</v>
      </c>
      <c r="AC22">
        <v>0</v>
      </c>
      <c r="AD22">
        <v>4.0033800000000008</v>
      </c>
      <c r="AE22">
        <v>21.712782000000001</v>
      </c>
      <c r="AF22">
        <v>6.1515000000000022</v>
      </c>
      <c r="AG22">
        <v>27.836693759999999</v>
      </c>
      <c r="AH22">
        <v>24.955199999999994</v>
      </c>
      <c r="AI22">
        <v>0</v>
      </c>
      <c r="AJ22">
        <v>0</v>
      </c>
      <c r="AK22">
        <v>11.426700000000002</v>
      </c>
      <c r="AL22">
        <v>29.908049999999996</v>
      </c>
      <c r="AM22">
        <v>0</v>
      </c>
      <c r="AN22">
        <v>0</v>
      </c>
      <c r="AO22">
        <v>7.101864</v>
      </c>
      <c r="AP22">
        <v>5.3450233684428907</v>
      </c>
      <c r="AQ22">
        <v>0</v>
      </c>
      <c r="AR22">
        <v>3.8791999999999995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929.16446170410086</v>
      </c>
      <c r="DN22">
        <v>32.405210604944081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452.00389052074621</v>
      </c>
      <c r="L23">
        <v>3.0011103708638691</v>
      </c>
      <c r="M23">
        <v>63.768728908886388</v>
      </c>
      <c r="N23">
        <v>25.460956071428576</v>
      </c>
      <c r="O23">
        <v>73.288699267782434</v>
      </c>
      <c r="P23">
        <v>20.376630707476167</v>
      </c>
      <c r="Q23">
        <v>4.0034482758620697</v>
      </c>
      <c r="R23">
        <v>18.617135674353598</v>
      </c>
      <c r="S23">
        <v>4.9965517241379311</v>
      </c>
      <c r="T23">
        <v>0</v>
      </c>
      <c r="U23">
        <v>52.021638336508694</v>
      </c>
      <c r="V23">
        <v>8.3962352941176466</v>
      </c>
      <c r="W23">
        <v>14.128739342445511</v>
      </c>
      <c r="X23">
        <v>64.790670446262254</v>
      </c>
      <c r="Y23">
        <v>0</v>
      </c>
      <c r="Z23">
        <v>2.8638167999999995</v>
      </c>
      <c r="AA23">
        <v>0</v>
      </c>
      <c r="AB23">
        <v>4.0978000000000003</v>
      </c>
      <c r="AC23">
        <v>0</v>
      </c>
      <c r="AD23">
        <v>4.0033800000000008</v>
      </c>
      <c r="AE23">
        <v>21.712782000000001</v>
      </c>
      <c r="AF23">
        <v>6.1515000000000022</v>
      </c>
      <c r="AG23">
        <v>27.836693759999999</v>
      </c>
      <c r="AH23">
        <v>16.636800000000001</v>
      </c>
      <c r="AI23">
        <v>0</v>
      </c>
      <c r="AJ23">
        <v>0</v>
      </c>
      <c r="AK23">
        <v>11.426700000000002</v>
      </c>
      <c r="AL23">
        <v>29.908049999999996</v>
      </c>
      <c r="AM23">
        <v>0</v>
      </c>
      <c r="AN23">
        <v>0</v>
      </c>
      <c r="AO23">
        <v>7.101864</v>
      </c>
      <c r="AP23">
        <v>5.3450233684428907</v>
      </c>
      <c r="AQ23">
        <v>0</v>
      </c>
      <c r="AR23">
        <v>3.8791999999999995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918.22533924361323</v>
      </c>
      <c r="DN23">
        <v>32.023705625700757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442.00436153129397</v>
      </c>
      <c r="L24">
        <v>3.0011103708638691</v>
      </c>
      <c r="M24">
        <v>63.768728908886388</v>
      </c>
      <c r="N24">
        <v>25.460956071428576</v>
      </c>
      <c r="O24">
        <v>73.288699267782434</v>
      </c>
      <c r="P24">
        <v>20.376630707476167</v>
      </c>
      <c r="Q24">
        <v>4.0034482758620697</v>
      </c>
      <c r="R24">
        <v>18.617135674353598</v>
      </c>
      <c r="S24">
        <v>4.9965517241379311</v>
      </c>
      <c r="T24">
        <v>0</v>
      </c>
      <c r="U24">
        <v>52.021638336508694</v>
      </c>
      <c r="V24">
        <v>8.3962352941176466</v>
      </c>
      <c r="W24">
        <v>14.128739342445511</v>
      </c>
      <c r="X24">
        <v>64.790670446262254</v>
      </c>
      <c r="Y24">
        <v>0</v>
      </c>
      <c r="Z24">
        <v>2.8638167999999995</v>
      </c>
      <c r="AA24">
        <v>0</v>
      </c>
      <c r="AB24">
        <v>4.0978000000000003</v>
      </c>
      <c r="AC24">
        <v>0</v>
      </c>
      <c r="AD24">
        <v>4.0033800000000008</v>
      </c>
      <c r="AE24">
        <v>21.712782000000001</v>
      </c>
      <c r="AF24">
        <v>6.1515000000000022</v>
      </c>
      <c r="AG24">
        <v>27.836693759999999</v>
      </c>
      <c r="AH24">
        <v>16.636800000000001</v>
      </c>
      <c r="AI24">
        <v>0</v>
      </c>
      <c r="AJ24">
        <v>0</v>
      </c>
      <c r="AK24">
        <v>11.426700000000002</v>
      </c>
      <c r="AL24">
        <v>29.908049999999996</v>
      </c>
      <c r="AM24">
        <v>0</v>
      </c>
      <c r="AN24">
        <v>0</v>
      </c>
      <c r="AO24">
        <v>7.101864</v>
      </c>
      <c r="AP24">
        <v>5.3450233684428907</v>
      </c>
      <c r="AQ24">
        <v>0</v>
      </c>
      <c r="AR24">
        <v>3.8791999999999995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908.56279438110573</v>
      </c>
      <c r="DN24">
        <v>31.686721498756242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435.0034161241058</v>
      </c>
      <c r="L25">
        <v>3.0011103708638691</v>
      </c>
      <c r="M25">
        <v>63.768728908886388</v>
      </c>
      <c r="N25">
        <v>25.460956071428576</v>
      </c>
      <c r="O25">
        <v>73.288699267782434</v>
      </c>
      <c r="P25">
        <v>20.376630707476167</v>
      </c>
      <c r="Q25">
        <v>4.0034482758620697</v>
      </c>
      <c r="R25">
        <v>18.617135674353598</v>
      </c>
      <c r="S25">
        <v>4.9965517241379311</v>
      </c>
      <c r="T25">
        <v>0</v>
      </c>
      <c r="U25">
        <v>52.021638336508694</v>
      </c>
      <c r="V25">
        <v>8.3962352941176466</v>
      </c>
      <c r="W25">
        <v>14.128739342445511</v>
      </c>
      <c r="X25">
        <v>64.792726275474351</v>
      </c>
      <c r="Y25">
        <v>0</v>
      </c>
      <c r="Z25">
        <v>0.48309999999999992</v>
      </c>
      <c r="AA25">
        <v>0</v>
      </c>
      <c r="AB25">
        <v>4.0978000000000003</v>
      </c>
      <c r="AC25">
        <v>0</v>
      </c>
      <c r="AD25">
        <v>4.0033800000000008</v>
      </c>
      <c r="AE25">
        <v>21.712782000000001</v>
      </c>
      <c r="AF25">
        <v>6.1515000000000022</v>
      </c>
      <c r="AG25">
        <v>27.836693759999999</v>
      </c>
      <c r="AH25">
        <v>16.636800000000001</v>
      </c>
      <c r="AI25">
        <v>0</v>
      </c>
      <c r="AJ25">
        <v>0</v>
      </c>
      <c r="AK25">
        <v>11.426700000000002</v>
      </c>
      <c r="AL25">
        <v>29.908049999999996</v>
      </c>
      <c r="AM25">
        <v>0</v>
      </c>
      <c r="AN25">
        <v>0</v>
      </c>
      <c r="AO25">
        <v>7.101864</v>
      </c>
      <c r="AP25">
        <v>5.3450233684428907</v>
      </c>
      <c r="AQ25">
        <v>0</v>
      </c>
      <c r="AR25">
        <v>3.8791999999999995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899.49928092111031</v>
      </c>
      <c r="DN25">
        <v>31.37062858077563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424.00492792903782</v>
      </c>
      <c r="L26">
        <v>3.0011103708638691</v>
      </c>
      <c r="M26">
        <v>63.768728908886388</v>
      </c>
      <c r="N26">
        <v>25.460956071428576</v>
      </c>
      <c r="O26">
        <v>73.288699267782434</v>
      </c>
      <c r="P26">
        <v>20.376630707476167</v>
      </c>
      <c r="Q26">
        <v>4.0034482758620697</v>
      </c>
      <c r="R26">
        <v>18.617135674353598</v>
      </c>
      <c r="S26">
        <v>4.9965517241379311</v>
      </c>
      <c r="T26">
        <v>0</v>
      </c>
      <c r="U26">
        <v>52.021638336508694</v>
      </c>
      <c r="V26">
        <v>8.3962352941176466</v>
      </c>
      <c r="W26">
        <v>14.128739342445511</v>
      </c>
      <c r="X26">
        <v>64.792726275474351</v>
      </c>
      <c r="Y26">
        <v>0</v>
      </c>
      <c r="Z26">
        <v>0.48309999999999992</v>
      </c>
      <c r="AA26">
        <v>0</v>
      </c>
      <c r="AB26">
        <v>4.0978000000000003</v>
      </c>
      <c r="AC26">
        <v>0</v>
      </c>
      <c r="AD26">
        <v>4.0033800000000008</v>
      </c>
      <c r="AE26">
        <v>21.712782000000001</v>
      </c>
      <c r="AF26">
        <v>6.1515000000000022</v>
      </c>
      <c r="AG26">
        <v>27.836693759999999</v>
      </c>
      <c r="AH26">
        <v>16.636800000000001</v>
      </c>
      <c r="AI26">
        <v>0</v>
      </c>
      <c r="AJ26">
        <v>0</v>
      </c>
      <c r="AK26">
        <v>11.426700000000002</v>
      </c>
      <c r="AL26">
        <v>29.908049999999996</v>
      </c>
      <c r="AM26">
        <v>0</v>
      </c>
      <c r="AN26">
        <v>0</v>
      </c>
      <c r="AO26">
        <v>7.101864</v>
      </c>
      <c r="AP26">
        <v>5.3450233684428907</v>
      </c>
      <c r="AQ26">
        <v>10.4808</v>
      </c>
      <c r="AR26">
        <v>3.8791999999999995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898.99903881821615</v>
      </c>
      <c r="DN26">
        <v>31.353182488601771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412.00420680661313</v>
      </c>
      <c r="L27">
        <v>3.0011103708638691</v>
      </c>
      <c r="M27">
        <v>63.768728908886388</v>
      </c>
      <c r="N27">
        <v>25.460956071428576</v>
      </c>
      <c r="O27">
        <v>73.288699267782434</v>
      </c>
      <c r="P27">
        <v>20.376630707476167</v>
      </c>
      <c r="Q27">
        <v>4.0034482758620697</v>
      </c>
      <c r="R27">
        <v>18.614340231904428</v>
      </c>
      <c r="S27">
        <v>4.9965517241379311</v>
      </c>
      <c r="T27">
        <v>0</v>
      </c>
      <c r="U27">
        <v>52.021638336508694</v>
      </c>
      <c r="V27">
        <v>8.3962352941176466</v>
      </c>
      <c r="W27">
        <v>14.128739342445511</v>
      </c>
      <c r="X27">
        <v>64.792726275474351</v>
      </c>
      <c r="Y27">
        <v>0</v>
      </c>
      <c r="Z27">
        <v>1.4492999999999996</v>
      </c>
      <c r="AA27">
        <v>0</v>
      </c>
      <c r="AB27">
        <v>4.0978000000000003</v>
      </c>
      <c r="AC27">
        <v>4.25068</v>
      </c>
      <c r="AD27">
        <v>4.0033800000000008</v>
      </c>
      <c r="AE27">
        <v>21.712782000000001</v>
      </c>
      <c r="AF27">
        <v>6.1515000000000022</v>
      </c>
      <c r="AG27">
        <v>27.836693759999999</v>
      </c>
      <c r="AH27">
        <v>24.955199999999994</v>
      </c>
      <c r="AI27">
        <v>0</v>
      </c>
      <c r="AJ27">
        <v>0</v>
      </c>
      <c r="AK27">
        <v>11.426700000000002</v>
      </c>
      <c r="AL27">
        <v>29.908049999999996</v>
      </c>
      <c r="AM27">
        <v>0</v>
      </c>
      <c r="AN27">
        <v>0</v>
      </c>
      <c r="AO27">
        <v>7.101864</v>
      </c>
      <c r="AP27">
        <v>5.3450233684428907</v>
      </c>
      <c r="AQ27">
        <v>21.572980000000001</v>
      </c>
      <c r="AR27">
        <v>21.335599999999999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928.065674962093</v>
      </c>
      <c r="DN27">
        <v>32.36688977985105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409.00402099382035</v>
      </c>
      <c r="L28">
        <v>3.0011103708638691</v>
      </c>
      <c r="M28">
        <v>63.768728908886388</v>
      </c>
      <c r="N28">
        <v>25.460956071428576</v>
      </c>
      <c r="O28">
        <v>73.288699267782434</v>
      </c>
      <c r="P28">
        <v>20.376630707476167</v>
      </c>
      <c r="Q28">
        <v>4.0034482758620697</v>
      </c>
      <c r="R28">
        <v>18.614340231904428</v>
      </c>
      <c r="S28">
        <v>4.9965517241379311</v>
      </c>
      <c r="T28">
        <v>0</v>
      </c>
      <c r="U28">
        <v>52.021638336508694</v>
      </c>
      <c r="V28">
        <v>8.3974132171387073</v>
      </c>
      <c r="W28">
        <v>14.128739342445511</v>
      </c>
      <c r="X28">
        <v>64.792726275474351</v>
      </c>
      <c r="Y28">
        <v>0</v>
      </c>
      <c r="Z28">
        <v>8.5914503999999976</v>
      </c>
      <c r="AA28">
        <v>0</v>
      </c>
      <c r="AB28">
        <v>8.1956000000000007</v>
      </c>
      <c r="AC28">
        <v>4.25068</v>
      </c>
      <c r="AD28">
        <v>4.0033800000000008</v>
      </c>
      <c r="AE28">
        <v>21.712782000000001</v>
      </c>
      <c r="AF28">
        <v>6.1515000000000022</v>
      </c>
      <c r="AG28">
        <v>27.836693759999999</v>
      </c>
      <c r="AH28">
        <v>37.4328</v>
      </c>
      <c r="AI28">
        <v>0</v>
      </c>
      <c r="AJ28">
        <v>0</v>
      </c>
      <c r="AK28">
        <v>11.426700000000002</v>
      </c>
      <c r="AL28">
        <v>29.908049999999996</v>
      </c>
      <c r="AM28">
        <v>0</v>
      </c>
      <c r="AN28">
        <v>0</v>
      </c>
      <c r="AO28">
        <v>7.101864</v>
      </c>
      <c r="AP28">
        <v>5.3450233684428907</v>
      </c>
      <c r="AQ28">
        <v>21.572980000000001</v>
      </c>
      <c r="AR28">
        <v>21.335599999999999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948.08600249105973</v>
      </c>
      <c r="DN28">
        <v>33.065104761112565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414.003770818058</v>
      </c>
      <c r="L29">
        <v>3.0011103708638691</v>
      </c>
      <c r="M29">
        <v>63.768728908886388</v>
      </c>
      <c r="N29">
        <v>25.460956071428576</v>
      </c>
      <c r="O29">
        <v>73.288699267782434</v>
      </c>
      <c r="P29">
        <v>20.376630707476167</v>
      </c>
      <c r="Q29">
        <v>4.0034482758620697</v>
      </c>
      <c r="R29">
        <v>18.618009656203284</v>
      </c>
      <c r="S29">
        <v>4.9965517241379311</v>
      </c>
      <c r="T29">
        <v>0</v>
      </c>
      <c r="U29">
        <v>52.021638336508694</v>
      </c>
      <c r="V29">
        <v>8.3932164062499997</v>
      </c>
      <c r="W29">
        <v>14.130018199356913</v>
      </c>
      <c r="X29">
        <v>64.792726275474351</v>
      </c>
      <c r="Y29">
        <v>0</v>
      </c>
      <c r="Z29">
        <v>8.5914503999999976</v>
      </c>
      <c r="AA29">
        <v>6.1420439766520563</v>
      </c>
      <c r="AB29">
        <v>8.1956000000000007</v>
      </c>
      <c r="AC29">
        <v>4.25068</v>
      </c>
      <c r="AD29">
        <v>4.0033800000000008</v>
      </c>
      <c r="AE29">
        <v>21.712782000000001</v>
      </c>
      <c r="AF29">
        <v>6.1515000000000022</v>
      </c>
      <c r="AG29">
        <v>27.836693759999999</v>
      </c>
      <c r="AH29">
        <v>47.830799999999996</v>
      </c>
      <c r="AI29">
        <v>0</v>
      </c>
      <c r="AJ29">
        <v>0</v>
      </c>
      <c r="AK29">
        <v>11.426700000000002</v>
      </c>
      <c r="AL29">
        <v>29.908049999999996</v>
      </c>
      <c r="AM29">
        <v>0</v>
      </c>
      <c r="AN29">
        <v>0</v>
      </c>
      <c r="AO29">
        <v>7.101864</v>
      </c>
      <c r="AP29">
        <v>5.3450233684428907</v>
      </c>
      <c r="AQ29">
        <v>21.572980000000001</v>
      </c>
      <c r="AR29">
        <v>6.3036999999999983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954.37516796721638</v>
      </c>
      <c r="DN29">
        <v>33.284584556167168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435.0034161241058</v>
      </c>
      <c r="L30">
        <v>3.0011103708638691</v>
      </c>
      <c r="M30">
        <v>63.768728908886388</v>
      </c>
      <c r="N30">
        <v>25.460956071428576</v>
      </c>
      <c r="O30">
        <v>73.288699267782434</v>
      </c>
      <c r="P30">
        <v>20.376630707476167</v>
      </c>
      <c r="Q30">
        <v>4.0034482758620697</v>
      </c>
      <c r="R30">
        <v>18.618009656203284</v>
      </c>
      <c r="S30">
        <v>4.9965517241379311</v>
      </c>
      <c r="T30">
        <v>0</v>
      </c>
      <c r="U30">
        <v>52.021638336508694</v>
      </c>
      <c r="V30">
        <v>8.3932164062499997</v>
      </c>
      <c r="W30">
        <v>14.130018199356913</v>
      </c>
      <c r="X30">
        <v>64.792726275474351</v>
      </c>
      <c r="Y30">
        <v>0</v>
      </c>
      <c r="Z30">
        <v>8.5914503999999976</v>
      </c>
      <c r="AA30">
        <v>6.1420439766520563</v>
      </c>
      <c r="AB30">
        <v>8.1956000000000007</v>
      </c>
      <c r="AC30">
        <v>4.25068</v>
      </c>
      <c r="AD30">
        <v>4.0033800000000008</v>
      </c>
      <c r="AE30">
        <v>21.712782000000001</v>
      </c>
      <c r="AF30">
        <v>6.1515000000000022</v>
      </c>
      <c r="AG30">
        <v>27.836693759999999</v>
      </c>
      <c r="AH30">
        <v>47.830799999999996</v>
      </c>
      <c r="AI30">
        <v>0</v>
      </c>
      <c r="AJ30">
        <v>0</v>
      </c>
      <c r="AK30">
        <v>11.426700000000002</v>
      </c>
      <c r="AL30">
        <v>29.908049999999996</v>
      </c>
      <c r="AM30">
        <v>0</v>
      </c>
      <c r="AN30">
        <v>0</v>
      </c>
      <c r="AO30">
        <v>7.101864</v>
      </c>
      <c r="AP30">
        <v>5.3450233684428907</v>
      </c>
      <c r="AQ30">
        <v>21.572980000000001</v>
      </c>
      <c r="AR30">
        <v>5.8187999999999978</v>
      </c>
      <c r="AS30">
        <v>4.431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974.19856600507342</v>
      </c>
      <c r="DN30">
        <v>33.975931824357851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440.00477630950485</v>
      </c>
      <c r="L31">
        <v>3.0011103708638691</v>
      </c>
      <c r="M31">
        <v>63.768728908886388</v>
      </c>
      <c r="N31">
        <v>25.460956071428576</v>
      </c>
      <c r="O31">
        <v>73.288699267782434</v>
      </c>
      <c r="P31">
        <v>20.376630707476167</v>
      </c>
      <c r="Q31">
        <v>4.0034482758620697</v>
      </c>
      <c r="R31">
        <v>18.618009656203284</v>
      </c>
      <c r="S31">
        <v>4.9965517241379311</v>
      </c>
      <c r="T31">
        <v>0</v>
      </c>
      <c r="U31">
        <v>52.021638336508694</v>
      </c>
      <c r="V31">
        <v>8.3932164062499997</v>
      </c>
      <c r="W31">
        <v>14.130018199356913</v>
      </c>
      <c r="X31">
        <v>64.792726275474351</v>
      </c>
      <c r="Y31">
        <v>0</v>
      </c>
      <c r="Z31">
        <v>8.5914503999999976</v>
      </c>
      <c r="AA31">
        <v>12.318788766731521</v>
      </c>
      <c r="AB31">
        <v>8.1956000000000007</v>
      </c>
      <c r="AC31">
        <v>4.25068</v>
      </c>
      <c r="AD31">
        <v>4.0033800000000008</v>
      </c>
      <c r="AE31">
        <v>21.712782000000001</v>
      </c>
      <c r="AF31">
        <v>6.1515000000000022</v>
      </c>
      <c r="AG31">
        <v>27.836693759999999</v>
      </c>
      <c r="AH31">
        <v>47.830799999999996</v>
      </c>
      <c r="AI31">
        <v>0</v>
      </c>
      <c r="AJ31">
        <v>0</v>
      </c>
      <c r="AK31">
        <v>11.426700000000002</v>
      </c>
      <c r="AL31">
        <v>29.908049999999996</v>
      </c>
      <c r="AM31">
        <v>0</v>
      </c>
      <c r="AN31">
        <v>0</v>
      </c>
      <c r="AO31">
        <v>7.101864</v>
      </c>
      <c r="AP31">
        <v>5.3450233684428907</v>
      </c>
      <c r="AQ31">
        <v>10.786490000000001</v>
      </c>
      <c r="AR31">
        <v>5.8187999999999978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974.57684333569841</v>
      </c>
      <c r="DN31">
        <v>33.98926946921123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419.00352565431996</v>
      </c>
      <c r="L32">
        <v>3.0011103708638691</v>
      </c>
      <c r="M32">
        <v>63.768728908886388</v>
      </c>
      <c r="N32">
        <v>25.460956071428576</v>
      </c>
      <c r="O32">
        <v>73.288699267782434</v>
      </c>
      <c r="P32">
        <v>20.376630707476167</v>
      </c>
      <c r="Q32">
        <v>4.0034482758620697</v>
      </c>
      <c r="R32">
        <v>18.618009656203284</v>
      </c>
      <c r="S32">
        <v>4.9965517241379311</v>
      </c>
      <c r="T32">
        <v>0</v>
      </c>
      <c r="U32">
        <v>52.021638336508694</v>
      </c>
      <c r="V32">
        <v>8.3932164062499997</v>
      </c>
      <c r="W32">
        <v>14.130018199356913</v>
      </c>
      <c r="X32">
        <v>64.792726275474351</v>
      </c>
      <c r="Y32">
        <v>0</v>
      </c>
      <c r="Z32">
        <v>2.8638167999999995</v>
      </c>
      <c r="AA32">
        <v>12.318788766731521</v>
      </c>
      <c r="AB32">
        <v>8.1956000000000007</v>
      </c>
      <c r="AC32">
        <v>4.25068</v>
      </c>
      <c r="AD32">
        <v>4.0033800000000008</v>
      </c>
      <c r="AE32">
        <v>21.712782000000001</v>
      </c>
      <c r="AF32">
        <v>6.1515000000000022</v>
      </c>
      <c r="AG32">
        <v>27.836693759999999</v>
      </c>
      <c r="AH32">
        <v>47.830799999999996</v>
      </c>
      <c r="AI32">
        <v>0</v>
      </c>
      <c r="AJ32">
        <v>0</v>
      </c>
      <c r="AK32">
        <v>11.426700000000002</v>
      </c>
      <c r="AL32">
        <v>29.908049999999996</v>
      </c>
      <c r="AM32">
        <v>0</v>
      </c>
      <c r="AN32">
        <v>0</v>
      </c>
      <c r="AO32">
        <v>7.101864</v>
      </c>
      <c r="AP32">
        <v>5.3450233684428907</v>
      </c>
      <c r="AQ32">
        <v>0</v>
      </c>
      <c r="AR32">
        <v>5.8187999999999978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938.32573743600017</v>
      </c>
      <c r="DN32">
        <v>32.725001113724566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390.00396336093007</v>
      </c>
      <c r="L33">
        <v>3.0011103708638691</v>
      </c>
      <c r="M33">
        <v>63.768728908886388</v>
      </c>
      <c r="N33">
        <v>25.460956071428576</v>
      </c>
      <c r="O33">
        <v>73.288699267782434</v>
      </c>
      <c r="P33">
        <v>20.376630707476167</v>
      </c>
      <c r="Q33">
        <v>4.0034482758620697</v>
      </c>
      <c r="R33">
        <v>18.618009656203284</v>
      </c>
      <c r="S33">
        <v>4.9965517241379311</v>
      </c>
      <c r="T33">
        <v>0</v>
      </c>
      <c r="U33">
        <v>52.021638336508694</v>
      </c>
      <c r="V33">
        <v>8.3932164062499997</v>
      </c>
      <c r="W33">
        <v>14.130018199356913</v>
      </c>
      <c r="X33">
        <v>64.792726275474351</v>
      </c>
      <c r="Y33">
        <v>0</v>
      </c>
      <c r="Z33">
        <v>2.8638167999999995</v>
      </c>
      <c r="AA33">
        <v>12.318788766731521</v>
      </c>
      <c r="AB33">
        <v>8.1956000000000007</v>
      </c>
      <c r="AC33">
        <v>4.25068</v>
      </c>
      <c r="AD33">
        <v>4.0033800000000008</v>
      </c>
      <c r="AE33">
        <v>21.712782000000001</v>
      </c>
      <c r="AF33">
        <v>6.1515000000000022</v>
      </c>
      <c r="AG33">
        <v>27.836693759999999</v>
      </c>
      <c r="AH33">
        <v>41.092895999999996</v>
      </c>
      <c r="AI33">
        <v>0</v>
      </c>
      <c r="AJ33">
        <v>0</v>
      </c>
      <c r="AK33">
        <v>11.426700000000002</v>
      </c>
      <c r="AL33">
        <v>29.908049999999996</v>
      </c>
      <c r="AM33">
        <v>0</v>
      </c>
      <c r="AN33">
        <v>0</v>
      </c>
      <c r="AO33">
        <v>7.101864</v>
      </c>
      <c r="AP33">
        <v>5.3450233684428907</v>
      </c>
      <c r="AQ33">
        <v>0</v>
      </c>
      <c r="AR33">
        <v>6.7885999999999997</v>
      </c>
      <c r="AS33">
        <v>4.431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904.72974168117469</v>
      </c>
      <c r="DN33">
        <v>31.553330575160249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301.00407431551497</v>
      </c>
      <c r="L34">
        <v>3.0011103708638691</v>
      </c>
      <c r="M34">
        <v>63.768728908886388</v>
      </c>
      <c r="N34">
        <v>25.460956071428576</v>
      </c>
      <c r="O34">
        <v>73.288699267782434</v>
      </c>
      <c r="P34">
        <v>20.376630707476167</v>
      </c>
      <c r="Q34">
        <v>4.0034482758620697</v>
      </c>
      <c r="R34">
        <v>18.614340231904428</v>
      </c>
      <c r="S34">
        <v>4.9965517241379311</v>
      </c>
      <c r="T34">
        <v>0</v>
      </c>
      <c r="U34">
        <v>52.021638336508694</v>
      </c>
      <c r="V34">
        <v>8.6843694206257247</v>
      </c>
      <c r="W34">
        <v>14.1286100360036</v>
      </c>
      <c r="X34">
        <v>64.793089303680162</v>
      </c>
      <c r="Y34">
        <v>0</v>
      </c>
      <c r="Z34">
        <v>2.8638167999999995</v>
      </c>
      <c r="AA34">
        <v>12.318788766731521</v>
      </c>
      <c r="AB34">
        <v>8.1956000000000007</v>
      </c>
      <c r="AC34">
        <v>4.25068</v>
      </c>
      <c r="AD34">
        <v>4.0033800000000008</v>
      </c>
      <c r="AE34">
        <v>21.712782000000001</v>
      </c>
      <c r="AF34">
        <v>6.1515000000000022</v>
      </c>
      <c r="AG34">
        <v>27.836693759999999</v>
      </c>
      <c r="AH34">
        <v>37.4328</v>
      </c>
      <c r="AI34">
        <v>0</v>
      </c>
      <c r="AJ34">
        <v>0</v>
      </c>
      <c r="AK34">
        <v>11.426700000000002</v>
      </c>
      <c r="AL34">
        <v>29.908049999999996</v>
      </c>
      <c r="AM34">
        <v>0</v>
      </c>
      <c r="AN34">
        <v>0</v>
      </c>
      <c r="AO34">
        <v>7.101864</v>
      </c>
      <c r="AP34">
        <v>5.3450233684428907</v>
      </c>
      <c r="AQ34">
        <v>0</v>
      </c>
      <c r="AR34">
        <v>6.7885999999999997</v>
      </c>
      <c r="AS34">
        <v>4.431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815.46918327408127</v>
      </c>
      <c r="DN34">
        <v>28.440342391767974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261.00455221389336</v>
      </c>
      <c r="L35">
        <v>3.0011103708638691</v>
      </c>
      <c r="M35">
        <v>63.768728908886388</v>
      </c>
      <c r="N35">
        <v>25.460956071428576</v>
      </c>
      <c r="O35">
        <v>73.288699267782434</v>
      </c>
      <c r="P35">
        <v>20.376630707476167</v>
      </c>
      <c r="Q35">
        <v>4.0034482758620697</v>
      </c>
      <c r="R35">
        <v>18.614340231904428</v>
      </c>
      <c r="S35">
        <v>4.9965517241379311</v>
      </c>
      <c r="T35">
        <v>0</v>
      </c>
      <c r="U35">
        <v>52.021638336508694</v>
      </c>
      <c r="V35">
        <v>8.3931000000000004</v>
      </c>
      <c r="W35">
        <v>14.1286100360036</v>
      </c>
      <c r="X35">
        <v>64.790285587301582</v>
      </c>
      <c r="Y35">
        <v>0</v>
      </c>
      <c r="Z35">
        <v>2.8638167999999995</v>
      </c>
      <c r="AA35">
        <v>6.1420439766520563</v>
      </c>
      <c r="AB35">
        <v>8.1956000000000007</v>
      </c>
      <c r="AC35">
        <v>0</v>
      </c>
      <c r="AD35">
        <v>4.0033800000000008</v>
      </c>
      <c r="AE35">
        <v>21.712782000000001</v>
      </c>
      <c r="AF35">
        <v>6.1515000000000022</v>
      </c>
      <c r="AG35">
        <v>27.836693759999999</v>
      </c>
      <c r="AH35">
        <v>27.034799999999997</v>
      </c>
      <c r="AI35">
        <v>1.39775</v>
      </c>
      <c r="AJ35">
        <v>0</v>
      </c>
      <c r="AK35">
        <v>11.426700000000002</v>
      </c>
      <c r="AL35">
        <v>29.908049999999996</v>
      </c>
      <c r="AM35">
        <v>0</v>
      </c>
      <c r="AN35">
        <v>0</v>
      </c>
      <c r="AO35">
        <v>7.101864</v>
      </c>
      <c r="AP35">
        <v>5.3450233684428907</v>
      </c>
      <c r="AQ35">
        <v>0</v>
      </c>
      <c r="AR35">
        <v>6.7885999999999997</v>
      </c>
      <c r="AS35">
        <v>4.431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757.76065981793943</v>
      </c>
      <c r="DN35">
        <v>26.427595819204459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261.00455221389336</v>
      </c>
      <c r="L36">
        <v>3.0011103708638691</v>
      </c>
      <c r="M36">
        <v>63.768728908886388</v>
      </c>
      <c r="N36">
        <v>25.460956071428576</v>
      </c>
      <c r="O36">
        <v>73.288699267782434</v>
      </c>
      <c r="P36">
        <v>20.376630707476167</v>
      </c>
      <c r="Q36">
        <v>4.0034482758620697</v>
      </c>
      <c r="R36">
        <v>18.614340231904428</v>
      </c>
      <c r="S36">
        <v>4.9965517241379311</v>
      </c>
      <c r="T36">
        <v>0</v>
      </c>
      <c r="U36">
        <v>52.021638336508694</v>
      </c>
      <c r="V36">
        <v>8.3931000000000004</v>
      </c>
      <c r="W36">
        <v>14.1286100360036</v>
      </c>
      <c r="X36">
        <v>64.790285587301582</v>
      </c>
      <c r="Y36">
        <v>0</v>
      </c>
      <c r="Z36">
        <v>2.8638167999999995</v>
      </c>
      <c r="AA36">
        <v>0</v>
      </c>
      <c r="AB36">
        <v>8.1956000000000007</v>
      </c>
      <c r="AC36">
        <v>0</v>
      </c>
      <c r="AD36">
        <v>4.0033800000000008</v>
      </c>
      <c r="AE36">
        <v>21.712782000000001</v>
      </c>
      <c r="AF36">
        <v>6.1515000000000022</v>
      </c>
      <c r="AG36">
        <v>27.836693759999999</v>
      </c>
      <c r="AH36">
        <v>19.96416</v>
      </c>
      <c r="AI36">
        <v>5.0319000000000003</v>
      </c>
      <c r="AJ36">
        <v>0</v>
      </c>
      <c r="AK36">
        <v>11.426700000000002</v>
      </c>
      <c r="AL36">
        <v>29.908049999999996</v>
      </c>
      <c r="AM36">
        <v>0</v>
      </c>
      <c r="AN36">
        <v>0</v>
      </c>
      <c r="AO36">
        <v>7.101864</v>
      </c>
      <c r="AP36">
        <v>5.3450233684428907</v>
      </c>
      <c r="AQ36">
        <v>0</v>
      </c>
      <c r="AR36">
        <v>5.8187999999999978</v>
      </c>
      <c r="AS36">
        <v>5.3172000000000006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748.42427866571461</v>
      </c>
      <c r="DN36">
        <v>26.101842994777169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261.00455221389336</v>
      </c>
      <c r="L37">
        <v>3.0011103708638691</v>
      </c>
      <c r="M37">
        <v>63.768728908886388</v>
      </c>
      <c r="N37">
        <v>25.460956071428576</v>
      </c>
      <c r="O37">
        <v>73.288699267782434</v>
      </c>
      <c r="P37">
        <v>20.376630707476167</v>
      </c>
      <c r="Q37">
        <v>4.0034482758620697</v>
      </c>
      <c r="R37">
        <v>18.614340231904428</v>
      </c>
      <c r="S37">
        <v>4.9965517241379311</v>
      </c>
      <c r="T37">
        <v>0</v>
      </c>
      <c r="U37">
        <v>52.021638336508694</v>
      </c>
      <c r="V37">
        <v>8.3931000000000004</v>
      </c>
      <c r="W37">
        <v>14.1286100360036</v>
      </c>
      <c r="X37">
        <v>64.790285587301582</v>
      </c>
      <c r="Y37">
        <v>0</v>
      </c>
      <c r="Z37">
        <v>2.8638167999999995</v>
      </c>
      <c r="AA37">
        <v>0</v>
      </c>
      <c r="AB37">
        <v>4.0978000000000003</v>
      </c>
      <c r="AC37">
        <v>0</v>
      </c>
      <c r="AD37">
        <v>4.0033800000000008</v>
      </c>
      <c r="AE37">
        <v>21.712782000000001</v>
      </c>
      <c r="AF37">
        <v>6.1515000000000022</v>
      </c>
      <c r="AG37">
        <v>27.836693759999999</v>
      </c>
      <c r="AH37">
        <v>19.96416</v>
      </c>
      <c r="AI37">
        <v>21.543241200000001</v>
      </c>
      <c r="AJ37">
        <v>0</v>
      </c>
      <c r="AK37">
        <v>11.426700000000002</v>
      </c>
      <c r="AL37">
        <v>29.908049999999996</v>
      </c>
      <c r="AM37">
        <v>0</v>
      </c>
      <c r="AN37">
        <v>0</v>
      </c>
      <c r="AO37">
        <v>7.101864</v>
      </c>
      <c r="AP37">
        <v>5.3450233684428907</v>
      </c>
      <c r="AQ37">
        <v>0</v>
      </c>
      <c r="AR37">
        <v>5.8187999999999978</v>
      </c>
      <c r="AS37">
        <v>14.009049424323521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768.81841704040107</v>
      </c>
      <c r="DN37">
        <v>26.813095244414292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261.00455221389336</v>
      </c>
      <c r="L38">
        <v>3.0011103708638691</v>
      </c>
      <c r="M38">
        <v>63.768728908886388</v>
      </c>
      <c r="N38">
        <v>25.460956071428576</v>
      </c>
      <c r="O38">
        <v>73.288699267782434</v>
      </c>
      <c r="P38">
        <v>20.376630707476167</v>
      </c>
      <c r="Q38">
        <v>4.0034482758620697</v>
      </c>
      <c r="R38">
        <v>18.614340231904428</v>
      </c>
      <c r="S38">
        <v>4.9965517241379311</v>
      </c>
      <c r="T38">
        <v>0</v>
      </c>
      <c r="U38">
        <v>52.021638336508694</v>
      </c>
      <c r="V38">
        <v>8.3931000000000004</v>
      </c>
      <c r="W38">
        <v>14.1286100360036</v>
      </c>
      <c r="X38">
        <v>64.790285587301582</v>
      </c>
      <c r="Y38">
        <v>0</v>
      </c>
      <c r="Z38">
        <v>2.8638167999999995</v>
      </c>
      <c r="AA38">
        <v>0</v>
      </c>
      <c r="AB38">
        <v>4.0978000000000003</v>
      </c>
      <c r="AC38">
        <v>0</v>
      </c>
      <c r="AD38">
        <v>4.0033800000000008</v>
      </c>
      <c r="AE38">
        <v>21.712782000000001</v>
      </c>
      <c r="AF38">
        <v>6.1515000000000022</v>
      </c>
      <c r="AG38">
        <v>27.836693759999999</v>
      </c>
      <c r="AH38">
        <v>19.96416</v>
      </c>
      <c r="AI38">
        <v>21.543241200000001</v>
      </c>
      <c r="AJ38">
        <v>0</v>
      </c>
      <c r="AK38">
        <v>11.426700000000002</v>
      </c>
      <c r="AL38">
        <v>29.908049999999996</v>
      </c>
      <c r="AM38">
        <v>0</v>
      </c>
      <c r="AN38">
        <v>0</v>
      </c>
      <c r="AO38">
        <v>7.101864</v>
      </c>
      <c r="AP38">
        <v>5.3450233684428907</v>
      </c>
      <c r="AQ38">
        <v>0</v>
      </c>
      <c r="AR38">
        <v>21.335599999999999</v>
      </c>
      <c r="AS38">
        <v>14.009049424323521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783.81230114393361</v>
      </c>
      <c r="DN38">
        <v>27.336011140881688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261.00455221389336</v>
      </c>
      <c r="L39">
        <v>3.0011103708638691</v>
      </c>
      <c r="M39">
        <v>63.768728908886388</v>
      </c>
      <c r="N39">
        <v>25.460956071428576</v>
      </c>
      <c r="O39">
        <v>73.288699267782434</v>
      </c>
      <c r="P39">
        <v>20.376630707476167</v>
      </c>
      <c r="Q39">
        <v>4.0034482758620697</v>
      </c>
      <c r="R39">
        <v>8.5083791748031494</v>
      </c>
      <c r="S39">
        <v>4.9965517241379311</v>
      </c>
      <c r="T39">
        <v>0</v>
      </c>
      <c r="U39">
        <v>52.021638336508694</v>
      </c>
      <c r="V39">
        <v>8.3931000000000004</v>
      </c>
      <c r="W39">
        <v>14.1286100360036</v>
      </c>
      <c r="X39">
        <v>64.790285587301582</v>
      </c>
      <c r="Y39">
        <v>0</v>
      </c>
      <c r="Z39">
        <v>2.8638167999999995</v>
      </c>
      <c r="AA39">
        <v>0</v>
      </c>
      <c r="AB39">
        <v>4.0978000000000003</v>
      </c>
      <c r="AC39">
        <v>0</v>
      </c>
      <c r="AD39">
        <v>4.0033800000000008</v>
      </c>
      <c r="AE39">
        <v>21.712782000000001</v>
      </c>
      <c r="AF39">
        <v>6.1515000000000022</v>
      </c>
      <c r="AG39">
        <v>27.836693759999999</v>
      </c>
      <c r="AH39">
        <v>19.96416</v>
      </c>
      <c r="AI39">
        <v>21.543241200000001</v>
      </c>
      <c r="AJ39">
        <v>0</v>
      </c>
      <c r="AK39">
        <v>11.426700000000002</v>
      </c>
      <c r="AL39">
        <v>29.908049999999996</v>
      </c>
      <c r="AM39">
        <v>0</v>
      </c>
      <c r="AN39">
        <v>0</v>
      </c>
      <c r="AO39">
        <v>7.101864</v>
      </c>
      <c r="AP39">
        <v>5.3450233684428907</v>
      </c>
      <c r="AQ39">
        <v>0</v>
      </c>
      <c r="AR39">
        <v>21.335599999999999</v>
      </c>
      <c r="AS39">
        <v>14.009049424323521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774.04691045708432</v>
      </c>
      <c r="DN39">
        <v>26.995440770629752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261.00455221389336</v>
      </c>
      <c r="L40">
        <v>3.0011103708638691</v>
      </c>
      <c r="M40">
        <v>63.768728908886388</v>
      </c>
      <c r="N40">
        <v>25.460956071428576</v>
      </c>
      <c r="O40">
        <v>73.288699267782434</v>
      </c>
      <c r="P40">
        <v>20.376630707476167</v>
      </c>
      <c r="Q40">
        <v>4.0034482758620697</v>
      </c>
      <c r="R40">
        <v>7.9975769230769229</v>
      </c>
      <c r="S40">
        <v>4.9965517241379311</v>
      </c>
      <c r="T40">
        <v>0</v>
      </c>
      <c r="U40">
        <v>52.021638336508694</v>
      </c>
      <c r="V40">
        <v>8.3931000000000004</v>
      </c>
      <c r="W40">
        <v>14.1286100360036</v>
      </c>
      <c r="X40">
        <v>64.793089303680162</v>
      </c>
      <c r="Y40">
        <v>0</v>
      </c>
      <c r="Z40">
        <v>2.8638167999999995</v>
      </c>
      <c r="AA40">
        <v>0</v>
      </c>
      <c r="AB40">
        <v>4.0978000000000003</v>
      </c>
      <c r="AC40">
        <v>0</v>
      </c>
      <c r="AD40">
        <v>4.0033800000000008</v>
      </c>
      <c r="AE40">
        <v>21.712782000000001</v>
      </c>
      <c r="AF40">
        <v>6.1515000000000022</v>
      </c>
      <c r="AG40">
        <v>27.836693759999999</v>
      </c>
      <c r="AH40">
        <v>19.96416</v>
      </c>
      <c r="AI40">
        <v>21.543241200000001</v>
      </c>
      <c r="AJ40">
        <v>0</v>
      </c>
      <c r="AK40">
        <v>11.426700000000002</v>
      </c>
      <c r="AL40">
        <v>29.908049999999996</v>
      </c>
      <c r="AM40">
        <v>0</v>
      </c>
      <c r="AN40">
        <v>0</v>
      </c>
      <c r="AO40">
        <v>7.101864</v>
      </c>
      <c r="AP40">
        <v>5.3450233684428907</v>
      </c>
      <c r="AQ40">
        <v>0</v>
      </c>
      <c r="AR40">
        <v>6.3036999999999983</v>
      </c>
      <c r="AS40">
        <v>14.009049424323521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759.03070700670287</v>
      </c>
      <c r="DN40">
        <v>26.471745685663699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261.00455221389336</v>
      </c>
      <c r="L41">
        <v>3.0011103708638691</v>
      </c>
      <c r="M41">
        <v>63.768728908886388</v>
      </c>
      <c r="N41">
        <v>25.460956071428576</v>
      </c>
      <c r="O41">
        <v>73.288699267782434</v>
      </c>
      <c r="P41">
        <v>20.376630707476167</v>
      </c>
      <c r="Q41">
        <v>4.0034482758620697</v>
      </c>
      <c r="R41">
        <v>7.9975769230769229</v>
      </c>
      <c r="S41">
        <v>4.9965517241379311</v>
      </c>
      <c r="T41">
        <v>0</v>
      </c>
      <c r="U41">
        <v>52.021638336508694</v>
      </c>
      <c r="V41">
        <v>8.3931000000000004</v>
      </c>
      <c r="W41">
        <v>14.1286100360036</v>
      </c>
      <c r="X41">
        <v>64.793089303680162</v>
      </c>
      <c r="Y41">
        <v>0</v>
      </c>
      <c r="Z41">
        <v>2.8638167999999995</v>
      </c>
      <c r="AA41">
        <v>0</v>
      </c>
      <c r="AB41">
        <v>4.0978000000000003</v>
      </c>
      <c r="AC41">
        <v>0</v>
      </c>
      <c r="AD41">
        <v>4.0033800000000008</v>
      </c>
      <c r="AE41">
        <v>21.712782000000001</v>
      </c>
      <c r="AF41">
        <v>6.1515000000000022</v>
      </c>
      <c r="AG41">
        <v>27.836693759999999</v>
      </c>
      <c r="AH41">
        <v>19.96416</v>
      </c>
      <c r="AI41">
        <v>21.543241200000001</v>
      </c>
      <c r="AJ41">
        <v>0</v>
      </c>
      <c r="AK41">
        <v>11.426700000000002</v>
      </c>
      <c r="AL41">
        <v>29.908049999999996</v>
      </c>
      <c r="AM41">
        <v>0</v>
      </c>
      <c r="AN41">
        <v>0</v>
      </c>
      <c r="AO41">
        <v>7.101864</v>
      </c>
      <c r="AP41">
        <v>5.3450233684428907</v>
      </c>
      <c r="AQ41">
        <v>0</v>
      </c>
      <c r="AR41">
        <v>5.8187999999999978</v>
      </c>
      <c r="AS41">
        <v>14.009049424323521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758.56214778532603</v>
      </c>
      <c r="DN41">
        <v>26.45540490704051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261.00455221389336</v>
      </c>
      <c r="L42">
        <v>3.0011103708638691</v>
      </c>
      <c r="M42">
        <v>63.768728908886388</v>
      </c>
      <c r="N42">
        <v>25.460956071428576</v>
      </c>
      <c r="O42">
        <v>73.288699267782434</v>
      </c>
      <c r="P42">
        <v>20.376630707476167</v>
      </c>
      <c r="Q42">
        <v>4.0034482758620697</v>
      </c>
      <c r="R42">
        <v>7.9975769230769229</v>
      </c>
      <c r="S42">
        <v>4.9965517241379311</v>
      </c>
      <c r="T42">
        <v>0</v>
      </c>
      <c r="U42">
        <v>52.021638336508694</v>
      </c>
      <c r="V42">
        <v>8.3931000000000004</v>
      </c>
      <c r="W42">
        <v>14.1286100360036</v>
      </c>
      <c r="X42">
        <v>64.793089303680162</v>
      </c>
      <c r="Y42">
        <v>0</v>
      </c>
      <c r="Z42">
        <v>2.8638167999999995</v>
      </c>
      <c r="AA42">
        <v>0</v>
      </c>
      <c r="AB42">
        <v>4.0978000000000003</v>
      </c>
      <c r="AC42">
        <v>0</v>
      </c>
      <c r="AD42">
        <v>4.0033800000000008</v>
      </c>
      <c r="AE42">
        <v>21.712782000000001</v>
      </c>
      <c r="AF42">
        <v>6.1515000000000022</v>
      </c>
      <c r="AG42">
        <v>27.836693759999999</v>
      </c>
      <c r="AH42">
        <v>19.96416</v>
      </c>
      <c r="AI42">
        <v>14.362160799999996</v>
      </c>
      <c r="AJ42">
        <v>0</v>
      </c>
      <c r="AK42">
        <v>11.426700000000002</v>
      </c>
      <c r="AL42">
        <v>29.908049999999996</v>
      </c>
      <c r="AM42">
        <v>0</v>
      </c>
      <c r="AN42">
        <v>0</v>
      </c>
      <c r="AO42">
        <v>7.101864</v>
      </c>
      <c r="AP42">
        <v>5.3450233684428907</v>
      </c>
      <c r="AQ42">
        <v>0</v>
      </c>
      <c r="AR42">
        <v>5.8187999999999978</v>
      </c>
      <c r="AS42">
        <v>14.009049424323521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751.62306984557733</v>
      </c>
      <c r="DN42">
        <v>26.213402446789129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261.00455221389336</v>
      </c>
      <c r="L43">
        <v>3.0011103708638691</v>
      </c>
      <c r="M43">
        <v>63.768728908886388</v>
      </c>
      <c r="N43">
        <v>25.460956071428576</v>
      </c>
      <c r="O43">
        <v>73.288699267782434</v>
      </c>
      <c r="P43">
        <v>20.376630707476167</v>
      </c>
      <c r="Q43">
        <v>4.0034482758620697</v>
      </c>
      <c r="R43">
        <v>7.9975769230769229</v>
      </c>
      <c r="S43">
        <v>4.9965517241379311</v>
      </c>
      <c r="T43">
        <v>0</v>
      </c>
      <c r="U43">
        <v>52.021638336508694</v>
      </c>
      <c r="V43">
        <v>8.3931000000000004</v>
      </c>
      <c r="W43">
        <v>14.1286100360036</v>
      </c>
      <c r="X43">
        <v>64.793089303680162</v>
      </c>
      <c r="Y43">
        <v>0</v>
      </c>
      <c r="Z43">
        <v>2.8638167999999995</v>
      </c>
      <c r="AA43">
        <v>0</v>
      </c>
      <c r="AB43">
        <v>4.0978000000000003</v>
      </c>
      <c r="AC43">
        <v>0</v>
      </c>
      <c r="AD43">
        <v>4.0033800000000008</v>
      </c>
      <c r="AE43">
        <v>21.712782000000001</v>
      </c>
      <c r="AF43">
        <v>6.1515000000000022</v>
      </c>
      <c r="AG43">
        <v>27.836693759999999</v>
      </c>
      <c r="AH43">
        <v>19.96416</v>
      </c>
      <c r="AI43">
        <v>2.2363999999999997</v>
      </c>
      <c r="AJ43">
        <v>0</v>
      </c>
      <c r="AK43">
        <v>11.426700000000002</v>
      </c>
      <c r="AL43">
        <v>18.204899999999999</v>
      </c>
      <c r="AM43">
        <v>0</v>
      </c>
      <c r="AN43">
        <v>0</v>
      </c>
      <c r="AO43">
        <v>6.4562399999999993</v>
      </c>
      <c r="AP43">
        <v>5.3450233684428907</v>
      </c>
      <c r="AQ43">
        <v>0</v>
      </c>
      <c r="AR43">
        <v>5.8187999999999978</v>
      </c>
      <c r="AS43">
        <v>5.3172000000000006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719.57439329123122</v>
      </c>
      <c r="DN43">
        <v>25.09569477681173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261.00455221389336</v>
      </c>
      <c r="L44">
        <v>3.0011103708638691</v>
      </c>
      <c r="M44">
        <v>63.768728908886388</v>
      </c>
      <c r="N44">
        <v>25.460956071428576</v>
      </c>
      <c r="O44">
        <v>73.288699267782434</v>
      </c>
      <c r="P44">
        <v>20.376630707476167</v>
      </c>
      <c r="Q44">
        <v>4.0034482758620697</v>
      </c>
      <c r="R44">
        <v>7.9975769230769229</v>
      </c>
      <c r="S44">
        <v>4.9965517241379311</v>
      </c>
      <c r="T44">
        <v>0</v>
      </c>
      <c r="U44">
        <v>52.021638336508694</v>
      </c>
      <c r="V44">
        <v>8.3931000000000004</v>
      </c>
      <c r="W44">
        <v>14.1286100360036</v>
      </c>
      <c r="X44">
        <v>64.790285587301582</v>
      </c>
      <c r="Y44">
        <v>0</v>
      </c>
      <c r="Z44">
        <v>2.8638167999999995</v>
      </c>
      <c r="AA44">
        <v>0</v>
      </c>
      <c r="AB44">
        <v>4.0978000000000003</v>
      </c>
      <c r="AC44">
        <v>0</v>
      </c>
      <c r="AD44">
        <v>4.0033800000000008</v>
      </c>
      <c r="AE44">
        <v>21.712782000000001</v>
      </c>
      <c r="AF44">
        <v>6.1515000000000022</v>
      </c>
      <c r="AG44">
        <v>27.836693759999999</v>
      </c>
      <c r="AH44">
        <v>19.96416</v>
      </c>
      <c r="AI44">
        <v>1.39775</v>
      </c>
      <c r="AJ44">
        <v>0</v>
      </c>
      <c r="AK44">
        <v>11.426700000000002</v>
      </c>
      <c r="AL44">
        <v>18.204899999999999</v>
      </c>
      <c r="AM44">
        <v>0</v>
      </c>
      <c r="AN44">
        <v>0</v>
      </c>
      <c r="AO44">
        <v>6.4562399999999993</v>
      </c>
      <c r="AP44">
        <v>5.3450233684428907</v>
      </c>
      <c r="AQ44">
        <v>0</v>
      </c>
      <c r="AR44">
        <v>5.8187999999999978</v>
      </c>
      <c r="AS44">
        <v>4.7264000000000008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718.19040614496419</v>
      </c>
      <c r="DN44">
        <v>25.047428206700193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261.00455221389336</v>
      </c>
      <c r="L45">
        <v>3.0011103708638691</v>
      </c>
      <c r="M45">
        <v>63.768728908886388</v>
      </c>
      <c r="N45">
        <v>25.460956071428576</v>
      </c>
      <c r="O45">
        <v>73.288699267782434</v>
      </c>
      <c r="P45">
        <v>20.376630707476167</v>
      </c>
      <c r="Q45">
        <v>4.0034482758620697</v>
      </c>
      <c r="R45">
        <v>7.9975769230769229</v>
      </c>
      <c r="S45">
        <v>4.9965517241379311</v>
      </c>
      <c r="T45">
        <v>0</v>
      </c>
      <c r="U45">
        <v>52.021638336508694</v>
      </c>
      <c r="V45">
        <v>8.3931000000000004</v>
      </c>
      <c r="W45">
        <v>14.1286100360036</v>
      </c>
      <c r="X45">
        <v>64.790285587301582</v>
      </c>
      <c r="Y45">
        <v>0</v>
      </c>
      <c r="Z45">
        <v>2.8638167999999995</v>
      </c>
      <c r="AA45">
        <v>0</v>
      </c>
      <c r="AB45">
        <v>4.0978000000000003</v>
      </c>
      <c r="AC45">
        <v>0</v>
      </c>
      <c r="AD45">
        <v>4.0033800000000008</v>
      </c>
      <c r="AE45">
        <v>21.712782000000001</v>
      </c>
      <c r="AF45">
        <v>6.1515000000000022</v>
      </c>
      <c r="AG45">
        <v>27.836693759999999</v>
      </c>
      <c r="AH45">
        <v>19.96416</v>
      </c>
      <c r="AI45">
        <v>0</v>
      </c>
      <c r="AJ45">
        <v>0</v>
      </c>
      <c r="AK45">
        <v>11.426700000000002</v>
      </c>
      <c r="AL45">
        <v>18.204899999999999</v>
      </c>
      <c r="AM45">
        <v>0</v>
      </c>
      <c r="AN45">
        <v>0</v>
      </c>
      <c r="AO45">
        <v>6.4562399999999993</v>
      </c>
      <c r="AP45">
        <v>5.3450233684428907</v>
      </c>
      <c r="AQ45">
        <v>0</v>
      </c>
      <c r="AR45">
        <v>5.8187999999999978</v>
      </c>
      <c r="AS45">
        <v>4.7264000000000008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716.83976021016451</v>
      </c>
      <c r="DN45">
        <v>25.000324141499878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261.00455221389336</v>
      </c>
      <c r="L46">
        <v>3.0011103708638691</v>
      </c>
      <c r="M46">
        <v>63.768728908886388</v>
      </c>
      <c r="N46">
        <v>25.460956071428576</v>
      </c>
      <c r="O46">
        <v>73.288699267782434</v>
      </c>
      <c r="P46">
        <v>20.376630707476167</v>
      </c>
      <c r="Q46">
        <v>4.0034482758620697</v>
      </c>
      <c r="R46">
        <v>7.9975769230769229</v>
      </c>
      <c r="S46">
        <v>4.9965517241379311</v>
      </c>
      <c r="T46">
        <v>0</v>
      </c>
      <c r="U46">
        <v>52.021638336508694</v>
      </c>
      <c r="V46">
        <v>8.3931000000000004</v>
      </c>
      <c r="W46">
        <v>14.1286100360036</v>
      </c>
      <c r="X46">
        <v>64.790285587301582</v>
      </c>
      <c r="Y46">
        <v>0</v>
      </c>
      <c r="Z46">
        <v>0</v>
      </c>
      <c r="AA46">
        <v>0</v>
      </c>
      <c r="AB46">
        <v>4.0978000000000003</v>
      </c>
      <c r="AC46">
        <v>0</v>
      </c>
      <c r="AD46">
        <v>4.0033800000000008</v>
      </c>
      <c r="AE46">
        <v>21.712782000000001</v>
      </c>
      <c r="AF46">
        <v>6.1515000000000022</v>
      </c>
      <c r="AG46">
        <v>27.836693759999999</v>
      </c>
      <c r="AH46">
        <v>19.96416</v>
      </c>
      <c r="AI46">
        <v>0</v>
      </c>
      <c r="AJ46">
        <v>0</v>
      </c>
      <c r="AK46">
        <v>11.426700000000002</v>
      </c>
      <c r="AL46">
        <v>18.204899999999999</v>
      </c>
      <c r="AM46">
        <v>0</v>
      </c>
      <c r="AN46">
        <v>0</v>
      </c>
      <c r="AO46">
        <v>6.4562399999999993</v>
      </c>
      <c r="AP46">
        <v>5.3450233684428907</v>
      </c>
      <c r="AQ46">
        <v>0</v>
      </c>
      <c r="AR46">
        <v>6.7885999999999997</v>
      </c>
      <c r="AS46">
        <v>4.7264000000000008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715.00957205742429</v>
      </c>
      <c r="DN46">
        <v>24.936495494239995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269.99497353715145</v>
      </c>
      <c r="L47">
        <v>3.0011103708638691</v>
      </c>
      <c r="M47">
        <v>63.768728908886388</v>
      </c>
      <c r="N47">
        <v>25.460956071428576</v>
      </c>
      <c r="O47">
        <v>73.288699267782434</v>
      </c>
      <c r="P47">
        <v>20.376630707476167</v>
      </c>
      <c r="Q47">
        <v>4.0034482758620697</v>
      </c>
      <c r="R47">
        <v>7.9975769230769229</v>
      </c>
      <c r="S47">
        <v>4.9965517241379311</v>
      </c>
      <c r="T47">
        <v>0</v>
      </c>
      <c r="U47">
        <v>52.021638336508694</v>
      </c>
      <c r="V47">
        <v>2</v>
      </c>
      <c r="W47">
        <v>14.1286100360036</v>
      </c>
      <c r="X47">
        <v>64.790285587301582</v>
      </c>
      <c r="Y47">
        <v>0</v>
      </c>
      <c r="Z47">
        <v>0</v>
      </c>
      <c r="AA47">
        <v>0</v>
      </c>
      <c r="AB47">
        <v>4.0978000000000003</v>
      </c>
      <c r="AC47">
        <v>0</v>
      </c>
      <c r="AD47">
        <v>4.0033800000000008</v>
      </c>
      <c r="AE47">
        <v>21.712782000000001</v>
      </c>
      <c r="AF47">
        <v>6.1515000000000022</v>
      </c>
      <c r="AG47">
        <v>27.836693759999999</v>
      </c>
      <c r="AH47">
        <v>19.96416</v>
      </c>
      <c r="AI47">
        <v>0</v>
      </c>
      <c r="AJ47">
        <v>0</v>
      </c>
      <c r="AK47">
        <v>11.426700000000002</v>
      </c>
      <c r="AL47">
        <v>18.204899999999999</v>
      </c>
      <c r="AM47">
        <v>0</v>
      </c>
      <c r="AN47">
        <v>0</v>
      </c>
      <c r="AO47">
        <v>8.3931119999999986</v>
      </c>
      <c r="AP47">
        <v>5.3450233684428907</v>
      </c>
      <c r="AQ47">
        <v>0</v>
      </c>
      <c r="AR47">
        <v>6.7885999999999997</v>
      </c>
      <c r="AS47">
        <v>4.7264000000000008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719.39096259568851</v>
      </c>
      <c r="DN47">
        <v>25.089298279233788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269.99497353715145</v>
      </c>
      <c r="L48">
        <v>3.0011103708638691</v>
      </c>
      <c r="M48">
        <v>63.768728908886388</v>
      </c>
      <c r="N48">
        <v>25.460956071428576</v>
      </c>
      <c r="O48">
        <v>73.288699267782434</v>
      </c>
      <c r="P48">
        <v>20.376630707476167</v>
      </c>
      <c r="Q48">
        <v>4.0034482758620697</v>
      </c>
      <c r="R48">
        <v>7.9975769230769229</v>
      </c>
      <c r="S48">
        <v>4.9965517241379311</v>
      </c>
      <c r="T48">
        <v>0</v>
      </c>
      <c r="U48">
        <v>52.021638336508694</v>
      </c>
      <c r="V48">
        <v>2</v>
      </c>
      <c r="W48">
        <v>14.1286100360036</v>
      </c>
      <c r="X48">
        <v>64.790285587301582</v>
      </c>
      <c r="Y48">
        <v>0</v>
      </c>
      <c r="Z48">
        <v>0</v>
      </c>
      <c r="AA48">
        <v>0</v>
      </c>
      <c r="AB48">
        <v>4.0978000000000003</v>
      </c>
      <c r="AC48">
        <v>0</v>
      </c>
      <c r="AD48">
        <v>4.0033800000000008</v>
      </c>
      <c r="AE48">
        <v>21.712782000000001</v>
      </c>
      <c r="AF48">
        <v>6.1515000000000022</v>
      </c>
      <c r="AG48">
        <v>27.836693759999999</v>
      </c>
      <c r="AH48">
        <v>19.96416</v>
      </c>
      <c r="AI48">
        <v>0</v>
      </c>
      <c r="AJ48">
        <v>0</v>
      </c>
      <c r="AK48">
        <v>11.426700000000002</v>
      </c>
      <c r="AL48">
        <v>18.204899999999999</v>
      </c>
      <c r="AM48">
        <v>0</v>
      </c>
      <c r="AN48">
        <v>0</v>
      </c>
      <c r="AO48">
        <v>8.3931119999999986</v>
      </c>
      <c r="AP48">
        <v>5.3450233684428907</v>
      </c>
      <c r="AQ48">
        <v>0</v>
      </c>
      <c r="AR48">
        <v>6.7885999999999997</v>
      </c>
      <c r="AS48">
        <v>4.7264000000000008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719.39096259568851</v>
      </c>
      <c r="DN48">
        <v>25.089298279233788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269.99497353715145</v>
      </c>
      <c r="L49">
        <v>3.0011103708638691</v>
      </c>
      <c r="M49">
        <v>63.768728908886388</v>
      </c>
      <c r="N49">
        <v>25.460956071428576</v>
      </c>
      <c r="O49">
        <v>73.288699267782434</v>
      </c>
      <c r="P49">
        <v>20.376630707476167</v>
      </c>
      <c r="Q49">
        <v>4.0034482758620697</v>
      </c>
      <c r="R49">
        <v>7.9975769230769229</v>
      </c>
      <c r="S49">
        <v>4.9965517241379311</v>
      </c>
      <c r="T49">
        <v>0</v>
      </c>
      <c r="U49">
        <v>52.021638336508694</v>
      </c>
      <c r="V49">
        <v>2</v>
      </c>
      <c r="W49">
        <v>14.1286100360036</v>
      </c>
      <c r="X49">
        <v>64.790285587301582</v>
      </c>
      <c r="Y49">
        <v>0</v>
      </c>
      <c r="Z49">
        <v>0</v>
      </c>
      <c r="AA49">
        <v>0</v>
      </c>
      <c r="AB49">
        <v>4.0978000000000003</v>
      </c>
      <c r="AC49">
        <v>0</v>
      </c>
      <c r="AD49">
        <v>4.0033800000000008</v>
      </c>
      <c r="AE49">
        <v>21.712782000000001</v>
      </c>
      <c r="AF49">
        <v>6.1515000000000022</v>
      </c>
      <c r="AG49">
        <v>27.836693759999999</v>
      </c>
      <c r="AH49">
        <v>19.96416</v>
      </c>
      <c r="AI49">
        <v>0</v>
      </c>
      <c r="AJ49">
        <v>0</v>
      </c>
      <c r="AK49">
        <v>11.426700000000002</v>
      </c>
      <c r="AL49">
        <v>59.217938999999987</v>
      </c>
      <c r="AM49">
        <v>0</v>
      </c>
      <c r="AN49">
        <v>0</v>
      </c>
      <c r="AO49">
        <v>8.3931119999999986</v>
      </c>
      <c r="AP49">
        <v>5.3450233684428907</v>
      </c>
      <c r="AQ49">
        <v>0</v>
      </c>
      <c r="AR49">
        <v>21.335599999999999</v>
      </c>
      <c r="AS49">
        <v>4.7264000000000008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773.07862769500014</v>
      </c>
      <c r="DN49">
        <v>26.961672179922257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269.99497353715145</v>
      </c>
      <c r="L50">
        <v>3.0011103708638691</v>
      </c>
      <c r="M50">
        <v>63.768728908886388</v>
      </c>
      <c r="N50">
        <v>25.460956071428576</v>
      </c>
      <c r="O50">
        <v>73.288699267782434</v>
      </c>
      <c r="P50">
        <v>20.376630707476167</v>
      </c>
      <c r="Q50">
        <v>4.0034482758620697</v>
      </c>
      <c r="R50">
        <v>7.9975769230769229</v>
      </c>
      <c r="S50">
        <v>4.9965517241379311</v>
      </c>
      <c r="T50">
        <v>0</v>
      </c>
      <c r="U50">
        <v>52.021638336508694</v>
      </c>
      <c r="V50">
        <v>2</v>
      </c>
      <c r="W50">
        <v>14.1286100360036</v>
      </c>
      <c r="X50">
        <v>64.790285587301582</v>
      </c>
      <c r="Y50">
        <v>0</v>
      </c>
      <c r="Z50">
        <v>0</v>
      </c>
      <c r="AA50">
        <v>0</v>
      </c>
      <c r="AB50">
        <v>4.0978000000000003</v>
      </c>
      <c r="AC50">
        <v>0</v>
      </c>
      <c r="AD50">
        <v>4.0033800000000008</v>
      </c>
      <c r="AE50">
        <v>21.712782000000001</v>
      </c>
      <c r="AF50">
        <v>6.1515000000000022</v>
      </c>
      <c r="AG50">
        <v>27.836693759999999</v>
      </c>
      <c r="AH50">
        <v>19.96416</v>
      </c>
      <c r="AI50">
        <v>0</v>
      </c>
      <c r="AJ50">
        <v>0</v>
      </c>
      <c r="AK50">
        <v>11.426700000000002</v>
      </c>
      <c r="AL50">
        <v>59.217938999999987</v>
      </c>
      <c r="AM50">
        <v>0</v>
      </c>
      <c r="AN50">
        <v>0</v>
      </c>
      <c r="AO50">
        <v>8.3931119999999986</v>
      </c>
      <c r="AP50">
        <v>5.3450233684428907</v>
      </c>
      <c r="AQ50">
        <v>0</v>
      </c>
      <c r="AR50">
        <v>21.335599999999999</v>
      </c>
      <c r="AS50">
        <v>4.7264000000000008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773.07862769500014</v>
      </c>
      <c r="DN50">
        <v>26.961672179922257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269.99497353715145</v>
      </c>
      <c r="L51">
        <v>3.0011103708638691</v>
      </c>
      <c r="M51">
        <v>63.768728908886388</v>
      </c>
      <c r="N51">
        <v>25.460956071428576</v>
      </c>
      <c r="O51">
        <v>73.288699267782434</v>
      </c>
      <c r="P51">
        <v>20.376630707476167</v>
      </c>
      <c r="Q51">
        <v>4.0034482758620697</v>
      </c>
      <c r="R51">
        <v>7.9975769230769229</v>
      </c>
      <c r="S51">
        <v>4.9965517241379311</v>
      </c>
      <c r="T51">
        <v>0</v>
      </c>
      <c r="U51">
        <v>52.021638336508694</v>
      </c>
      <c r="V51">
        <v>2</v>
      </c>
      <c r="W51">
        <v>14.1286100360036</v>
      </c>
      <c r="X51">
        <v>64.790285587301582</v>
      </c>
      <c r="Y51">
        <v>0</v>
      </c>
      <c r="Z51">
        <v>0</v>
      </c>
      <c r="AA51">
        <v>0</v>
      </c>
      <c r="AB51">
        <v>4.0978000000000003</v>
      </c>
      <c r="AC51">
        <v>0</v>
      </c>
      <c r="AD51">
        <v>4.0033800000000008</v>
      </c>
      <c r="AE51">
        <v>21.712782000000001</v>
      </c>
      <c r="AF51">
        <v>6.1515000000000022</v>
      </c>
      <c r="AG51">
        <v>27.836693759999999</v>
      </c>
      <c r="AH51">
        <v>19.96416</v>
      </c>
      <c r="AI51">
        <v>0</v>
      </c>
      <c r="AJ51">
        <v>0</v>
      </c>
      <c r="AK51">
        <v>11.426700000000002</v>
      </c>
      <c r="AL51">
        <v>59.217938999999987</v>
      </c>
      <c r="AM51">
        <v>0</v>
      </c>
      <c r="AN51">
        <v>0</v>
      </c>
      <c r="AO51">
        <v>8.3931119999999986</v>
      </c>
      <c r="AP51">
        <v>5.3450233684428907</v>
      </c>
      <c r="AQ51">
        <v>0</v>
      </c>
      <c r="AR51">
        <v>6.7885999999999997</v>
      </c>
      <c r="AS51">
        <v>4.7264000000000008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759.02186159500013</v>
      </c>
      <c r="DN51">
        <v>26.471438279922253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269.99497353715145</v>
      </c>
      <c r="L52">
        <v>3.0011103708638691</v>
      </c>
      <c r="M52">
        <v>63.768728908886388</v>
      </c>
      <c r="N52">
        <v>25.460956071428576</v>
      </c>
      <c r="O52">
        <v>73.288699267782434</v>
      </c>
      <c r="P52">
        <v>20.376630707476167</v>
      </c>
      <c r="Q52">
        <v>4.0034482758620697</v>
      </c>
      <c r="R52">
        <v>7.9975769230769229</v>
      </c>
      <c r="S52">
        <v>4.9965517241379311</v>
      </c>
      <c r="T52">
        <v>0</v>
      </c>
      <c r="U52">
        <v>52.021638336508694</v>
      </c>
      <c r="V52">
        <v>2</v>
      </c>
      <c r="W52">
        <v>14.1286100360036</v>
      </c>
      <c r="X52">
        <v>64.790285587301582</v>
      </c>
      <c r="Y52">
        <v>0</v>
      </c>
      <c r="Z52">
        <v>0</v>
      </c>
      <c r="AA52">
        <v>0</v>
      </c>
      <c r="AB52">
        <v>4.0978000000000003</v>
      </c>
      <c r="AC52">
        <v>0</v>
      </c>
      <c r="AD52">
        <v>4.0033800000000008</v>
      </c>
      <c r="AE52">
        <v>21.712782000000001</v>
      </c>
      <c r="AF52">
        <v>6.1515000000000022</v>
      </c>
      <c r="AG52">
        <v>27.836693759999999</v>
      </c>
      <c r="AH52">
        <v>19.96416</v>
      </c>
      <c r="AI52">
        <v>0</v>
      </c>
      <c r="AJ52">
        <v>0</v>
      </c>
      <c r="AK52">
        <v>11.426700000000002</v>
      </c>
      <c r="AL52">
        <v>59.217938999999987</v>
      </c>
      <c r="AM52">
        <v>0</v>
      </c>
      <c r="AN52">
        <v>0</v>
      </c>
      <c r="AO52">
        <v>8.3931119999999986</v>
      </c>
      <c r="AP52">
        <v>5.3450233684428907</v>
      </c>
      <c r="AQ52">
        <v>0</v>
      </c>
      <c r="AR52">
        <v>6.7885999999999997</v>
      </c>
      <c r="AS52">
        <v>4.7264000000000008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759.02186159500013</v>
      </c>
      <c r="DN52">
        <v>26.471438279922253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269.99497353715145</v>
      </c>
      <c r="L53">
        <v>3.0011103708638691</v>
      </c>
      <c r="M53">
        <v>63.768728908886388</v>
      </c>
      <c r="N53">
        <v>25.460956071428576</v>
      </c>
      <c r="O53">
        <v>73.288699267782434</v>
      </c>
      <c r="P53">
        <v>20.376630707476167</v>
      </c>
      <c r="Q53">
        <v>4.0034482758620697</v>
      </c>
      <c r="R53">
        <v>7.9975769230769229</v>
      </c>
      <c r="S53">
        <v>4.9965517241379311</v>
      </c>
      <c r="T53">
        <v>0</v>
      </c>
      <c r="U53">
        <v>52.021638336508694</v>
      </c>
      <c r="V53">
        <v>2</v>
      </c>
      <c r="W53">
        <v>14.1286100360036</v>
      </c>
      <c r="X53">
        <v>64.790285587301582</v>
      </c>
      <c r="Y53">
        <v>0</v>
      </c>
      <c r="Z53">
        <v>0</v>
      </c>
      <c r="AA53">
        <v>0</v>
      </c>
      <c r="AB53">
        <v>4.0978000000000003</v>
      </c>
      <c r="AC53">
        <v>0</v>
      </c>
      <c r="AD53">
        <v>4.0033800000000008</v>
      </c>
      <c r="AE53">
        <v>21.712782000000001</v>
      </c>
      <c r="AF53">
        <v>6.1515000000000022</v>
      </c>
      <c r="AG53">
        <v>27.836693759999999</v>
      </c>
      <c r="AH53">
        <v>19.96416</v>
      </c>
      <c r="AI53">
        <v>0</v>
      </c>
      <c r="AJ53">
        <v>0</v>
      </c>
      <c r="AK53">
        <v>11.426700000000002</v>
      </c>
      <c r="AL53">
        <v>29.908049999999996</v>
      </c>
      <c r="AM53">
        <v>0</v>
      </c>
      <c r="AN53">
        <v>0</v>
      </c>
      <c r="AO53">
        <v>8.3931119999999986</v>
      </c>
      <c r="AP53">
        <v>5.3450233684428907</v>
      </c>
      <c r="AQ53">
        <v>0</v>
      </c>
      <c r="AR53">
        <v>6.7885999999999997</v>
      </c>
      <c r="AS53">
        <v>4.7264000000000008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730.69971636608443</v>
      </c>
      <c r="DN53">
        <v>25.483694508837921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269.99497353715145</v>
      </c>
      <c r="L54">
        <v>3.0011103708638691</v>
      </c>
      <c r="M54">
        <v>63.768728908886388</v>
      </c>
      <c r="N54">
        <v>25.460956071428576</v>
      </c>
      <c r="O54">
        <v>73.288699267782434</v>
      </c>
      <c r="P54">
        <v>20.376630707476167</v>
      </c>
      <c r="Q54">
        <v>4.0034482758620697</v>
      </c>
      <c r="R54">
        <v>7.9975769230769229</v>
      </c>
      <c r="S54">
        <v>4.9965517241379311</v>
      </c>
      <c r="T54">
        <v>0</v>
      </c>
      <c r="U54">
        <v>52.021638336508694</v>
      </c>
      <c r="V54">
        <v>2</v>
      </c>
      <c r="W54">
        <v>14.1286100360036</v>
      </c>
      <c r="X54">
        <v>64.790285587301582</v>
      </c>
      <c r="Y54">
        <v>0</v>
      </c>
      <c r="Z54">
        <v>0</v>
      </c>
      <c r="AA54">
        <v>0</v>
      </c>
      <c r="AB54">
        <v>4.0978000000000003</v>
      </c>
      <c r="AC54">
        <v>0</v>
      </c>
      <c r="AD54">
        <v>4.0033800000000008</v>
      </c>
      <c r="AE54">
        <v>21.712782000000001</v>
      </c>
      <c r="AF54">
        <v>6.1515000000000022</v>
      </c>
      <c r="AG54">
        <v>27.836693759999999</v>
      </c>
      <c r="AH54">
        <v>19.96416</v>
      </c>
      <c r="AI54">
        <v>0</v>
      </c>
      <c r="AJ54">
        <v>0</v>
      </c>
      <c r="AK54">
        <v>11.426700000000002</v>
      </c>
      <c r="AL54">
        <v>29.908049999999996</v>
      </c>
      <c r="AM54">
        <v>0</v>
      </c>
      <c r="AN54">
        <v>0</v>
      </c>
      <c r="AO54">
        <v>8.3931119999999986</v>
      </c>
      <c r="AP54">
        <v>5.3450233684428907</v>
      </c>
      <c r="AQ54">
        <v>0</v>
      </c>
      <c r="AR54">
        <v>6.7885999999999997</v>
      </c>
      <c r="AS54">
        <v>4.7264000000000008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730.69971636608443</v>
      </c>
      <c r="DN54">
        <v>25.483694508837921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269.99497353715145</v>
      </c>
      <c r="L55">
        <v>3.0011103708638691</v>
      </c>
      <c r="M55">
        <v>63.768728908886388</v>
      </c>
      <c r="N55">
        <v>25.460956071428576</v>
      </c>
      <c r="O55">
        <v>73.288699267782434</v>
      </c>
      <c r="P55">
        <v>20.376630707476167</v>
      </c>
      <c r="Q55">
        <v>4.0034482758620697</v>
      </c>
      <c r="R55">
        <v>7.9975769230769229</v>
      </c>
      <c r="S55">
        <v>4.9965517241379311</v>
      </c>
      <c r="T55">
        <v>0</v>
      </c>
      <c r="U55">
        <v>52.021638336508694</v>
      </c>
      <c r="V55">
        <v>2</v>
      </c>
      <c r="W55">
        <v>14.1286100360036</v>
      </c>
      <c r="X55">
        <v>64.790285587301582</v>
      </c>
      <c r="Y55">
        <v>0</v>
      </c>
      <c r="Z55">
        <v>0</v>
      </c>
      <c r="AA55">
        <v>0</v>
      </c>
      <c r="AB55">
        <v>4.0978000000000003</v>
      </c>
      <c r="AC55">
        <v>0</v>
      </c>
      <c r="AD55">
        <v>4.0033800000000008</v>
      </c>
      <c r="AE55">
        <v>21.712782000000001</v>
      </c>
      <c r="AF55">
        <v>6.1515000000000022</v>
      </c>
      <c r="AG55">
        <v>27.836693759999999</v>
      </c>
      <c r="AH55">
        <v>19.96416</v>
      </c>
      <c r="AI55">
        <v>0</v>
      </c>
      <c r="AJ55">
        <v>0</v>
      </c>
      <c r="AK55">
        <v>11.426700000000002</v>
      </c>
      <c r="AL55">
        <v>29.908049999999996</v>
      </c>
      <c r="AM55">
        <v>0</v>
      </c>
      <c r="AN55">
        <v>0</v>
      </c>
      <c r="AO55">
        <v>8.3931119999999986</v>
      </c>
      <c r="AP55">
        <v>5.3450233684428907</v>
      </c>
      <c r="AQ55">
        <v>0</v>
      </c>
      <c r="AR55">
        <v>6.7885999999999997</v>
      </c>
      <c r="AS55">
        <v>4.7264000000000008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730.69971636608443</v>
      </c>
      <c r="DN55">
        <v>25.483694508837921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269.99497353715145</v>
      </c>
      <c r="L56">
        <v>3.0011103708638691</v>
      </c>
      <c r="M56">
        <v>63.768728908886388</v>
      </c>
      <c r="N56">
        <v>25.460956071428576</v>
      </c>
      <c r="O56">
        <v>73.288699267782434</v>
      </c>
      <c r="P56">
        <v>20.376630707476167</v>
      </c>
      <c r="Q56">
        <v>4.0034482758620697</v>
      </c>
      <c r="R56">
        <v>7.9975769230769229</v>
      </c>
      <c r="S56">
        <v>4.9965517241379311</v>
      </c>
      <c r="T56">
        <v>0</v>
      </c>
      <c r="U56">
        <v>52.021638336508694</v>
      </c>
      <c r="V56">
        <v>2</v>
      </c>
      <c r="W56">
        <v>14.1286100360036</v>
      </c>
      <c r="X56">
        <v>64.790285587301582</v>
      </c>
      <c r="Y56">
        <v>0</v>
      </c>
      <c r="Z56">
        <v>0</v>
      </c>
      <c r="AA56">
        <v>0</v>
      </c>
      <c r="AB56">
        <v>4.0978000000000003</v>
      </c>
      <c r="AC56">
        <v>0</v>
      </c>
      <c r="AD56">
        <v>4.0033800000000008</v>
      </c>
      <c r="AE56">
        <v>21.712782000000001</v>
      </c>
      <c r="AF56">
        <v>6.1515000000000022</v>
      </c>
      <c r="AG56">
        <v>27.836693759999999</v>
      </c>
      <c r="AH56">
        <v>19.96416</v>
      </c>
      <c r="AI56">
        <v>0</v>
      </c>
      <c r="AJ56">
        <v>0</v>
      </c>
      <c r="AK56">
        <v>11.426700000000002</v>
      </c>
      <c r="AL56">
        <v>29.908049999999996</v>
      </c>
      <c r="AM56">
        <v>0</v>
      </c>
      <c r="AN56">
        <v>0</v>
      </c>
      <c r="AO56">
        <v>8.3931119999999986</v>
      </c>
      <c r="AP56">
        <v>5.3450233684428907</v>
      </c>
      <c r="AQ56">
        <v>0</v>
      </c>
      <c r="AR56">
        <v>6.7885999999999997</v>
      </c>
      <c r="AS56">
        <v>4.7264000000000008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730.69971636608443</v>
      </c>
      <c r="DN56">
        <v>25.483694508837921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269.99497353715145</v>
      </c>
      <c r="L57">
        <v>3.0011103708638691</v>
      </c>
      <c r="M57">
        <v>63.768728908886388</v>
      </c>
      <c r="N57">
        <v>25.460956071428576</v>
      </c>
      <c r="O57">
        <v>73.288699267782434</v>
      </c>
      <c r="P57">
        <v>20.376630707476167</v>
      </c>
      <c r="Q57">
        <v>4.0034482758620697</v>
      </c>
      <c r="R57">
        <v>7.9975769230769229</v>
      </c>
      <c r="S57">
        <v>4.9965517241379311</v>
      </c>
      <c r="T57">
        <v>0</v>
      </c>
      <c r="U57">
        <v>52.021638336508694</v>
      </c>
      <c r="V57">
        <v>2</v>
      </c>
      <c r="W57">
        <v>14.1286100360036</v>
      </c>
      <c r="X57">
        <v>64.790285587301582</v>
      </c>
      <c r="Y57">
        <v>0</v>
      </c>
      <c r="Z57">
        <v>0</v>
      </c>
      <c r="AA57">
        <v>0</v>
      </c>
      <c r="AB57">
        <v>4.0978000000000003</v>
      </c>
      <c r="AC57">
        <v>0</v>
      </c>
      <c r="AD57">
        <v>4.0033800000000008</v>
      </c>
      <c r="AE57">
        <v>21.712782000000001</v>
      </c>
      <c r="AF57">
        <v>6.1515000000000022</v>
      </c>
      <c r="AG57">
        <v>27.836693759999999</v>
      </c>
      <c r="AH57">
        <v>19.96416</v>
      </c>
      <c r="AI57">
        <v>0</v>
      </c>
      <c r="AJ57">
        <v>0</v>
      </c>
      <c r="AK57">
        <v>11.426700000000002</v>
      </c>
      <c r="AL57">
        <v>29.908049999999996</v>
      </c>
      <c r="AM57">
        <v>0</v>
      </c>
      <c r="AN57">
        <v>0</v>
      </c>
      <c r="AO57">
        <v>8.3931119999999986</v>
      </c>
      <c r="AP57">
        <v>5.3450233684428907</v>
      </c>
      <c r="AQ57">
        <v>0</v>
      </c>
      <c r="AR57">
        <v>6.7885999999999997</v>
      </c>
      <c r="AS57">
        <v>4.7264000000000008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730.69971636608443</v>
      </c>
      <c r="DN57">
        <v>25.483694508837921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269.99497353715145</v>
      </c>
      <c r="L58">
        <v>3.0011103708638691</v>
      </c>
      <c r="M58">
        <v>63.768728908886388</v>
      </c>
      <c r="N58">
        <v>25.460956071428576</v>
      </c>
      <c r="O58">
        <v>73.288699267782434</v>
      </c>
      <c r="P58">
        <v>20.376630707476167</v>
      </c>
      <c r="Q58">
        <v>4.0034482758620697</v>
      </c>
      <c r="R58">
        <v>7.9975769230769229</v>
      </c>
      <c r="S58">
        <v>4.9965517241379311</v>
      </c>
      <c r="T58">
        <v>0</v>
      </c>
      <c r="U58">
        <v>52.021638336508694</v>
      </c>
      <c r="V58">
        <v>2</v>
      </c>
      <c r="W58">
        <v>14.1286100360036</v>
      </c>
      <c r="X58">
        <v>64.790285587301582</v>
      </c>
      <c r="Y58">
        <v>0</v>
      </c>
      <c r="Z58">
        <v>0</v>
      </c>
      <c r="AA58">
        <v>0</v>
      </c>
      <c r="AB58">
        <v>4.0978000000000003</v>
      </c>
      <c r="AC58">
        <v>0</v>
      </c>
      <c r="AD58">
        <v>4.0033800000000008</v>
      </c>
      <c r="AE58">
        <v>21.712782000000001</v>
      </c>
      <c r="AF58">
        <v>6.1515000000000022</v>
      </c>
      <c r="AG58">
        <v>27.836693759999999</v>
      </c>
      <c r="AH58">
        <v>19.96416</v>
      </c>
      <c r="AI58">
        <v>0</v>
      </c>
      <c r="AJ58">
        <v>0</v>
      </c>
      <c r="AK58">
        <v>11.426700000000002</v>
      </c>
      <c r="AL58">
        <v>29.908049999999996</v>
      </c>
      <c r="AM58">
        <v>0</v>
      </c>
      <c r="AN58">
        <v>0</v>
      </c>
      <c r="AO58">
        <v>8.3931119999999986</v>
      </c>
      <c r="AP58">
        <v>5.3450233684428907</v>
      </c>
      <c r="AQ58">
        <v>0</v>
      </c>
      <c r="AR58">
        <v>6.7885999999999997</v>
      </c>
      <c r="AS58">
        <v>4.7264000000000008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730.69971636608443</v>
      </c>
      <c r="DN58">
        <v>25.483694508837921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269.99497353715145</v>
      </c>
      <c r="L59">
        <v>3.0011103708638691</v>
      </c>
      <c r="M59">
        <v>63.768728908886388</v>
      </c>
      <c r="N59">
        <v>25.460956071428576</v>
      </c>
      <c r="O59">
        <v>73.288699267782434</v>
      </c>
      <c r="P59">
        <v>20.376630707476167</v>
      </c>
      <c r="Q59">
        <v>4.0034482758620697</v>
      </c>
      <c r="R59">
        <v>7.9975769230769229</v>
      </c>
      <c r="S59">
        <v>4.9965517241379311</v>
      </c>
      <c r="T59">
        <v>0</v>
      </c>
      <c r="U59">
        <v>52.021638336508694</v>
      </c>
      <c r="V59">
        <v>2</v>
      </c>
      <c r="W59">
        <v>14.1286100360036</v>
      </c>
      <c r="X59">
        <v>64.793089303680162</v>
      </c>
      <c r="Y59">
        <v>0</v>
      </c>
      <c r="Z59">
        <v>0</v>
      </c>
      <c r="AA59">
        <v>0</v>
      </c>
      <c r="AB59">
        <v>4.0978000000000003</v>
      </c>
      <c r="AC59">
        <v>0</v>
      </c>
      <c r="AD59">
        <v>4.0033800000000008</v>
      </c>
      <c r="AE59">
        <v>21.712782000000001</v>
      </c>
      <c r="AF59">
        <v>6.1515000000000022</v>
      </c>
      <c r="AG59">
        <v>27.836693759999999</v>
      </c>
      <c r="AH59">
        <v>28.28256</v>
      </c>
      <c r="AI59">
        <v>0</v>
      </c>
      <c r="AJ59">
        <v>0</v>
      </c>
      <c r="AK59">
        <v>11.426700000000002</v>
      </c>
      <c r="AL59">
        <v>29.908049999999996</v>
      </c>
      <c r="AM59">
        <v>0</v>
      </c>
      <c r="AN59">
        <v>0</v>
      </c>
      <c r="AO59">
        <v>8.3931119999999986</v>
      </c>
      <c r="AP59">
        <v>5.3450233684428907</v>
      </c>
      <c r="AQ59">
        <v>0</v>
      </c>
      <c r="AR59">
        <v>6.7885999999999997</v>
      </c>
      <c r="AS59">
        <v>4.7264000000000008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738.74049572606589</v>
      </c>
      <c r="DN59">
        <v>25.764118865235154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269.99497353715145</v>
      </c>
      <c r="L60">
        <v>3.0011103708638691</v>
      </c>
      <c r="M60">
        <v>63.768728908886388</v>
      </c>
      <c r="N60">
        <v>25.460956071428576</v>
      </c>
      <c r="O60">
        <v>73.288699267782434</v>
      </c>
      <c r="P60">
        <v>20.376630707476167</v>
      </c>
      <c r="Q60">
        <v>4.0034482758620697</v>
      </c>
      <c r="R60">
        <v>7.9975769230769229</v>
      </c>
      <c r="S60">
        <v>4.9965517241379311</v>
      </c>
      <c r="T60">
        <v>0</v>
      </c>
      <c r="U60">
        <v>52.021638336508694</v>
      </c>
      <c r="V60">
        <v>2</v>
      </c>
      <c r="W60">
        <v>14.1286100360036</v>
      </c>
      <c r="X60">
        <v>64.793089303680162</v>
      </c>
      <c r="Y60">
        <v>0</v>
      </c>
      <c r="Z60">
        <v>0</v>
      </c>
      <c r="AA60">
        <v>0</v>
      </c>
      <c r="AB60">
        <v>4.0978000000000003</v>
      </c>
      <c r="AC60">
        <v>0</v>
      </c>
      <c r="AD60">
        <v>4.0033800000000008</v>
      </c>
      <c r="AE60">
        <v>21.712782000000001</v>
      </c>
      <c r="AF60">
        <v>6.1515000000000022</v>
      </c>
      <c r="AG60">
        <v>27.836693759999999</v>
      </c>
      <c r="AH60">
        <v>28.28256</v>
      </c>
      <c r="AI60">
        <v>0</v>
      </c>
      <c r="AJ60">
        <v>0</v>
      </c>
      <c r="AK60">
        <v>11.426700000000002</v>
      </c>
      <c r="AL60">
        <v>29.908049999999996</v>
      </c>
      <c r="AM60">
        <v>0</v>
      </c>
      <c r="AN60">
        <v>0</v>
      </c>
      <c r="AO60">
        <v>8.3931119999999986</v>
      </c>
      <c r="AP60">
        <v>5.3450233684428907</v>
      </c>
      <c r="AQ60">
        <v>0</v>
      </c>
      <c r="AR60">
        <v>6.7885999999999997</v>
      </c>
      <c r="AS60">
        <v>4.7264000000000008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738.74049572606589</v>
      </c>
      <c r="DN60">
        <v>25.764118865235154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269.99497353715145</v>
      </c>
      <c r="L61">
        <v>3.0011103708638691</v>
      </c>
      <c r="M61">
        <v>63.768728908886388</v>
      </c>
      <c r="N61">
        <v>25.460956071428576</v>
      </c>
      <c r="O61">
        <v>73.288699267782434</v>
      </c>
      <c r="P61">
        <v>20.376630707476167</v>
      </c>
      <c r="Q61">
        <v>4.0034482758620697</v>
      </c>
      <c r="R61">
        <v>7.9975769230769229</v>
      </c>
      <c r="S61">
        <v>4.9965517241379311</v>
      </c>
      <c r="T61">
        <v>0</v>
      </c>
      <c r="U61">
        <v>52.021638336508694</v>
      </c>
      <c r="V61">
        <v>2</v>
      </c>
      <c r="W61">
        <v>14.1286100360036</v>
      </c>
      <c r="X61">
        <v>64.793089303680162</v>
      </c>
      <c r="Y61">
        <v>0</v>
      </c>
      <c r="Z61">
        <v>0</v>
      </c>
      <c r="AA61">
        <v>0</v>
      </c>
      <c r="AB61">
        <v>4.0978000000000003</v>
      </c>
      <c r="AC61">
        <v>0</v>
      </c>
      <c r="AD61">
        <v>4.0033800000000008</v>
      </c>
      <c r="AE61">
        <v>21.712782000000001</v>
      </c>
      <c r="AF61">
        <v>6.1515000000000022</v>
      </c>
      <c r="AG61">
        <v>27.836693759999999</v>
      </c>
      <c r="AH61">
        <v>28.28256</v>
      </c>
      <c r="AI61">
        <v>0</v>
      </c>
      <c r="AJ61">
        <v>0</v>
      </c>
      <c r="AK61">
        <v>11.426700000000002</v>
      </c>
      <c r="AL61">
        <v>29.908049999999996</v>
      </c>
      <c r="AM61">
        <v>0</v>
      </c>
      <c r="AN61">
        <v>0</v>
      </c>
      <c r="AO61">
        <v>8.3931119999999986</v>
      </c>
      <c r="AP61">
        <v>5.3450233684428907</v>
      </c>
      <c r="AQ61">
        <v>0</v>
      </c>
      <c r="AR61">
        <v>6.7885999999999997</v>
      </c>
      <c r="AS61">
        <v>4.7264000000000008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738.74049572606589</v>
      </c>
      <c r="DN61">
        <v>25.764118865235154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269.99497353715145</v>
      </c>
      <c r="L62">
        <v>3.0011103708638691</v>
      </c>
      <c r="M62">
        <v>63.768728908886388</v>
      </c>
      <c r="N62">
        <v>25.460956071428576</v>
      </c>
      <c r="O62">
        <v>73.288699267782434</v>
      </c>
      <c r="P62">
        <v>20.376630707476167</v>
      </c>
      <c r="Q62">
        <v>4.0034482758620697</v>
      </c>
      <c r="R62">
        <v>7.9975769230769229</v>
      </c>
      <c r="S62">
        <v>4.9965517241379311</v>
      </c>
      <c r="T62">
        <v>0</v>
      </c>
      <c r="U62">
        <v>52.021638336508694</v>
      </c>
      <c r="V62">
        <v>2</v>
      </c>
      <c r="W62">
        <v>14.1286100360036</v>
      </c>
      <c r="X62">
        <v>64.793089303680162</v>
      </c>
      <c r="Y62">
        <v>0</v>
      </c>
      <c r="Z62">
        <v>0</v>
      </c>
      <c r="AA62">
        <v>0</v>
      </c>
      <c r="AB62">
        <v>4.0978000000000003</v>
      </c>
      <c r="AC62">
        <v>0</v>
      </c>
      <c r="AD62">
        <v>4.0033800000000008</v>
      </c>
      <c r="AE62">
        <v>21.712782000000001</v>
      </c>
      <c r="AF62">
        <v>6.1515000000000022</v>
      </c>
      <c r="AG62">
        <v>27.836693759999999</v>
      </c>
      <c r="AH62">
        <v>28.28256</v>
      </c>
      <c r="AI62">
        <v>0</v>
      </c>
      <c r="AJ62">
        <v>0</v>
      </c>
      <c r="AK62">
        <v>11.426700000000002</v>
      </c>
      <c r="AL62">
        <v>29.908049999999996</v>
      </c>
      <c r="AM62">
        <v>0</v>
      </c>
      <c r="AN62">
        <v>0</v>
      </c>
      <c r="AO62">
        <v>8.3931119999999986</v>
      </c>
      <c r="AP62">
        <v>5.3450233684428907</v>
      </c>
      <c r="AQ62">
        <v>0</v>
      </c>
      <c r="AR62">
        <v>6.7885999999999997</v>
      </c>
      <c r="AS62">
        <v>4.7264000000000008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738.74049572606589</v>
      </c>
      <c r="DN62">
        <v>25.764118865235154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315.00445387618225</v>
      </c>
      <c r="L63">
        <v>3.0011103708638691</v>
      </c>
      <c r="M63">
        <v>63.768728908886388</v>
      </c>
      <c r="N63">
        <v>25.460956071428576</v>
      </c>
      <c r="O63">
        <v>73.288699267782434</v>
      </c>
      <c r="P63">
        <v>20.376630707476167</v>
      </c>
      <c r="Q63">
        <v>4.0034482758620697</v>
      </c>
      <c r="R63">
        <v>18.614340231904428</v>
      </c>
      <c r="S63">
        <v>4.9965517241379311</v>
      </c>
      <c r="T63">
        <v>0</v>
      </c>
      <c r="U63">
        <v>52.021638336508694</v>
      </c>
      <c r="V63">
        <v>8.3931000000000004</v>
      </c>
      <c r="W63">
        <v>14.1286100360036</v>
      </c>
      <c r="X63">
        <v>64.793089303680162</v>
      </c>
      <c r="Y63">
        <v>0</v>
      </c>
      <c r="Z63">
        <v>2.8638167999999995</v>
      </c>
      <c r="AA63">
        <v>0</v>
      </c>
      <c r="AB63">
        <v>4.0978000000000003</v>
      </c>
      <c r="AC63">
        <v>0</v>
      </c>
      <c r="AD63">
        <v>4.0033800000000008</v>
      </c>
      <c r="AE63">
        <v>21.712782000000001</v>
      </c>
      <c r="AF63">
        <v>6.1515000000000022</v>
      </c>
      <c r="AG63">
        <v>27.836693759999999</v>
      </c>
      <c r="AH63">
        <v>28.28256</v>
      </c>
      <c r="AI63">
        <v>0</v>
      </c>
      <c r="AJ63">
        <v>0</v>
      </c>
      <c r="AK63">
        <v>11.426700000000002</v>
      </c>
      <c r="AL63">
        <v>29.908049999999996</v>
      </c>
      <c r="AM63">
        <v>0</v>
      </c>
      <c r="AN63">
        <v>0</v>
      </c>
      <c r="AO63">
        <v>9.0387359999999983</v>
      </c>
      <c r="AP63">
        <v>5.3450233684428907</v>
      </c>
      <c r="AQ63">
        <v>0</v>
      </c>
      <c r="AR63">
        <v>6.7885999999999997</v>
      </c>
      <c r="AS63">
        <v>4.7264000000000008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802.06096090020048</v>
      </c>
      <c r="DN63">
        <v>27.972438138958825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340.00492792903782</v>
      </c>
      <c r="L64">
        <v>3.0011103708638691</v>
      </c>
      <c r="M64">
        <v>63.768728908886388</v>
      </c>
      <c r="N64">
        <v>25.460956071428576</v>
      </c>
      <c r="O64">
        <v>73.288699267782434</v>
      </c>
      <c r="P64">
        <v>20.376630707476167</v>
      </c>
      <c r="Q64">
        <v>4.0034482758620697</v>
      </c>
      <c r="R64">
        <v>18.614340231904428</v>
      </c>
      <c r="S64">
        <v>4.9965517241379311</v>
      </c>
      <c r="T64">
        <v>0</v>
      </c>
      <c r="U64">
        <v>52.021638336508694</v>
      </c>
      <c r="V64">
        <v>8.3931000000000004</v>
      </c>
      <c r="W64">
        <v>14.1286100360036</v>
      </c>
      <c r="X64">
        <v>64.793089303680162</v>
      </c>
      <c r="Y64">
        <v>0</v>
      </c>
      <c r="Z64">
        <v>2.8638167999999995</v>
      </c>
      <c r="AA64">
        <v>0</v>
      </c>
      <c r="AB64">
        <v>4.0978000000000003</v>
      </c>
      <c r="AC64">
        <v>0</v>
      </c>
      <c r="AD64">
        <v>4.0033800000000008</v>
      </c>
      <c r="AE64">
        <v>21.712782000000001</v>
      </c>
      <c r="AF64">
        <v>6.1515000000000022</v>
      </c>
      <c r="AG64">
        <v>27.836693759999999</v>
      </c>
      <c r="AH64">
        <v>28.28256</v>
      </c>
      <c r="AI64">
        <v>0</v>
      </c>
      <c r="AJ64">
        <v>0</v>
      </c>
      <c r="AK64">
        <v>11.426700000000002</v>
      </c>
      <c r="AL64">
        <v>29.908049999999996</v>
      </c>
      <c r="AM64">
        <v>0</v>
      </c>
      <c r="AN64">
        <v>0</v>
      </c>
      <c r="AO64">
        <v>9.0387359999999983</v>
      </c>
      <c r="AP64">
        <v>5.3450233684428907</v>
      </c>
      <c r="AQ64">
        <v>0</v>
      </c>
      <c r="AR64">
        <v>6.7885999999999997</v>
      </c>
      <c r="AS64">
        <v>4.7264000000000008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826.2189189774748</v>
      </c>
      <c r="DN64">
        <v>28.814954114540019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365.00348837209305</v>
      </c>
      <c r="L65">
        <v>3.0011103708638691</v>
      </c>
      <c r="M65">
        <v>63.768728908886388</v>
      </c>
      <c r="N65">
        <v>25.460956071428576</v>
      </c>
      <c r="O65">
        <v>73.288699267782434</v>
      </c>
      <c r="P65">
        <v>20.376630707476167</v>
      </c>
      <c r="Q65">
        <v>4.0034482758620697</v>
      </c>
      <c r="R65">
        <v>18.614340231904428</v>
      </c>
      <c r="S65">
        <v>4.9965517241379311</v>
      </c>
      <c r="T65">
        <v>0</v>
      </c>
      <c r="U65">
        <v>52.021638336508694</v>
      </c>
      <c r="V65">
        <v>8.3931000000000004</v>
      </c>
      <c r="W65">
        <v>14.1286100360036</v>
      </c>
      <c r="X65">
        <v>64.793089303680162</v>
      </c>
      <c r="Y65">
        <v>0</v>
      </c>
      <c r="Z65">
        <v>2.8638167999999995</v>
      </c>
      <c r="AA65">
        <v>0</v>
      </c>
      <c r="AB65">
        <v>4.0978000000000003</v>
      </c>
      <c r="AC65">
        <v>0</v>
      </c>
      <c r="AD65">
        <v>4.0033800000000008</v>
      </c>
      <c r="AE65">
        <v>21.712782000000001</v>
      </c>
      <c r="AF65">
        <v>6.1515000000000022</v>
      </c>
      <c r="AG65">
        <v>27.836693759999999</v>
      </c>
      <c r="AH65">
        <v>28.28256</v>
      </c>
      <c r="AI65">
        <v>0</v>
      </c>
      <c r="AJ65">
        <v>0</v>
      </c>
      <c r="AK65">
        <v>11.426700000000002</v>
      </c>
      <c r="AL65">
        <v>18.204899999999999</v>
      </c>
      <c r="AM65">
        <v>0</v>
      </c>
      <c r="AN65">
        <v>0</v>
      </c>
      <c r="AO65">
        <v>9.0387359999999983</v>
      </c>
      <c r="AP65">
        <v>5.3450233684428907</v>
      </c>
      <c r="AQ65">
        <v>0</v>
      </c>
      <c r="AR65">
        <v>6.7885999999999997</v>
      </c>
      <c r="AS65">
        <v>4.7264000000000008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839.06627416320305</v>
      </c>
      <c r="DN65">
        <v>29.263009371866939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390.00396336093007</v>
      </c>
      <c r="L66">
        <v>3.0011103708638691</v>
      </c>
      <c r="M66">
        <v>63.768728908886388</v>
      </c>
      <c r="N66">
        <v>25.460956071428576</v>
      </c>
      <c r="O66">
        <v>73.288699267782434</v>
      </c>
      <c r="P66">
        <v>20.376630707476167</v>
      </c>
      <c r="Q66">
        <v>4.0034482758620697</v>
      </c>
      <c r="R66">
        <v>18.614340231904428</v>
      </c>
      <c r="S66">
        <v>4.9965517241379311</v>
      </c>
      <c r="T66">
        <v>0</v>
      </c>
      <c r="U66">
        <v>52.021638336508694</v>
      </c>
      <c r="V66">
        <v>5.1785013546798035</v>
      </c>
      <c r="W66">
        <v>14.1286100360036</v>
      </c>
      <c r="X66">
        <v>64.793089303680162</v>
      </c>
      <c r="Y66">
        <v>0</v>
      </c>
      <c r="Z66">
        <v>2.8638167999999995</v>
      </c>
      <c r="AA66">
        <v>0</v>
      </c>
      <c r="AB66">
        <v>4.0978000000000003</v>
      </c>
      <c r="AC66">
        <v>0</v>
      </c>
      <c r="AD66">
        <v>4.0033800000000008</v>
      </c>
      <c r="AE66">
        <v>21.712782000000001</v>
      </c>
      <c r="AF66">
        <v>6.1515000000000022</v>
      </c>
      <c r="AG66">
        <v>27.836693759999999</v>
      </c>
      <c r="AH66">
        <v>28.28256</v>
      </c>
      <c r="AI66">
        <v>0</v>
      </c>
      <c r="AJ66">
        <v>0</v>
      </c>
      <c r="AK66">
        <v>11.426700000000002</v>
      </c>
      <c r="AL66">
        <v>18.204899999999999</v>
      </c>
      <c r="AM66">
        <v>0</v>
      </c>
      <c r="AN66">
        <v>0</v>
      </c>
      <c r="AO66">
        <v>9.0387359999999983</v>
      </c>
      <c r="AP66">
        <v>5.3450233684428907</v>
      </c>
      <c r="AQ66">
        <v>0</v>
      </c>
      <c r="AR66">
        <v>6.7885999999999997</v>
      </c>
      <c r="AS66">
        <v>4.7264000000000008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860.1179662939312</v>
      </c>
      <c r="DN66">
        <v>29.997193584655687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440.00477630950485</v>
      </c>
      <c r="L67">
        <v>3.0011103708638691</v>
      </c>
      <c r="M67">
        <v>63.768728908886388</v>
      </c>
      <c r="N67">
        <v>25.460956071428576</v>
      </c>
      <c r="O67">
        <v>73.288699267782434</v>
      </c>
      <c r="P67">
        <v>20.376630707476167</v>
      </c>
      <c r="Q67">
        <v>4.0034482758620697</v>
      </c>
      <c r="R67">
        <v>18.614340231904428</v>
      </c>
      <c r="S67">
        <v>4.9965517241379311</v>
      </c>
      <c r="T67">
        <v>0</v>
      </c>
      <c r="U67">
        <v>52.021638336508694</v>
      </c>
      <c r="V67">
        <v>5.1785013546798035</v>
      </c>
      <c r="W67">
        <v>14.1286100360036</v>
      </c>
      <c r="X67">
        <v>64.793089303680162</v>
      </c>
      <c r="Y67">
        <v>0</v>
      </c>
      <c r="Z67">
        <v>2.8638167999999995</v>
      </c>
      <c r="AA67">
        <v>0</v>
      </c>
      <c r="AB67">
        <v>4.0978000000000003</v>
      </c>
      <c r="AC67">
        <v>0</v>
      </c>
      <c r="AD67">
        <v>4.0033800000000008</v>
      </c>
      <c r="AE67">
        <v>21.712782000000001</v>
      </c>
      <c r="AF67">
        <v>6.1515000000000022</v>
      </c>
      <c r="AG67">
        <v>27.836693759999999</v>
      </c>
      <c r="AH67">
        <v>19.96416</v>
      </c>
      <c r="AI67">
        <v>0</v>
      </c>
      <c r="AJ67">
        <v>0</v>
      </c>
      <c r="AK67">
        <v>11.426700000000002</v>
      </c>
      <c r="AL67">
        <v>18.204899999999999</v>
      </c>
      <c r="AM67">
        <v>0</v>
      </c>
      <c r="AN67">
        <v>0</v>
      </c>
      <c r="AO67">
        <v>9.0387359999999983</v>
      </c>
      <c r="AP67">
        <v>5.3450233684428907</v>
      </c>
      <c r="AQ67">
        <v>0</v>
      </c>
      <c r="AR67">
        <v>6.7885999999999997</v>
      </c>
      <c r="AS67">
        <v>4.7264000000000008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900.39568192613899</v>
      </c>
      <c r="DN67">
        <v>31.401890901022679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465.00360784611587</v>
      </c>
      <c r="L68">
        <v>3.0011103708638691</v>
      </c>
      <c r="M68">
        <v>63.768728908886388</v>
      </c>
      <c r="N68">
        <v>25.460956071428576</v>
      </c>
      <c r="O68">
        <v>73.288699267782434</v>
      </c>
      <c r="P68">
        <v>20.376630707476167</v>
      </c>
      <c r="Q68">
        <v>4.0034482758620697</v>
      </c>
      <c r="R68">
        <v>18.614340231904428</v>
      </c>
      <c r="S68">
        <v>4.9965517241379311</v>
      </c>
      <c r="T68">
        <v>0</v>
      </c>
      <c r="U68">
        <v>52.021638336508694</v>
      </c>
      <c r="V68">
        <v>5.1792348930190393</v>
      </c>
      <c r="W68">
        <v>14.131554607508534</v>
      </c>
      <c r="X68">
        <v>64.793089303680162</v>
      </c>
      <c r="Y68">
        <v>0</v>
      </c>
      <c r="Z68">
        <v>2.8638167999999995</v>
      </c>
      <c r="AA68">
        <v>0</v>
      </c>
      <c r="AB68">
        <v>4.0978000000000003</v>
      </c>
      <c r="AC68">
        <v>0</v>
      </c>
      <c r="AD68">
        <v>4.0033800000000008</v>
      </c>
      <c r="AE68">
        <v>21.712782000000001</v>
      </c>
      <c r="AF68">
        <v>6.1515000000000022</v>
      </c>
      <c r="AG68">
        <v>27.836693759999999</v>
      </c>
      <c r="AH68">
        <v>19.96416</v>
      </c>
      <c r="AI68">
        <v>0</v>
      </c>
      <c r="AJ68">
        <v>0</v>
      </c>
      <c r="AK68">
        <v>11.426700000000002</v>
      </c>
      <c r="AL68">
        <v>18.204899999999999</v>
      </c>
      <c r="AM68">
        <v>0</v>
      </c>
      <c r="AN68">
        <v>0</v>
      </c>
      <c r="AO68">
        <v>9.0387359999999983</v>
      </c>
      <c r="AP68">
        <v>5.3450233684428907</v>
      </c>
      <c r="AQ68">
        <v>0</v>
      </c>
      <c r="AR68">
        <v>6.7885999999999997</v>
      </c>
      <c r="AS68">
        <v>4.7264000000000008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924.5556070498053</v>
      </c>
      <c r="DN68">
        <v>32.244475423811579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465.00360784611587</v>
      </c>
      <c r="L69">
        <v>3.0011103708638691</v>
      </c>
      <c r="M69">
        <v>63.768728908886388</v>
      </c>
      <c r="N69">
        <v>25.460956071428576</v>
      </c>
      <c r="O69">
        <v>73.288699267782434</v>
      </c>
      <c r="P69">
        <v>20.376630707476167</v>
      </c>
      <c r="Q69">
        <v>4.0034482758620697</v>
      </c>
      <c r="R69">
        <v>18.614340231904428</v>
      </c>
      <c r="S69">
        <v>4.9965517241379311</v>
      </c>
      <c r="T69">
        <v>0</v>
      </c>
      <c r="U69">
        <v>52.021638336508694</v>
      </c>
      <c r="V69">
        <v>5.1792348930190393</v>
      </c>
      <c r="W69">
        <v>14.131554607508534</v>
      </c>
      <c r="X69">
        <v>64.793089303680162</v>
      </c>
      <c r="Y69">
        <v>0</v>
      </c>
      <c r="Z69">
        <v>2.8638167999999995</v>
      </c>
      <c r="AA69">
        <v>0</v>
      </c>
      <c r="AB69">
        <v>4.0978000000000003</v>
      </c>
      <c r="AC69">
        <v>0</v>
      </c>
      <c r="AD69">
        <v>4.0033800000000008</v>
      </c>
      <c r="AE69">
        <v>21.712782000000001</v>
      </c>
      <c r="AF69">
        <v>6.1515000000000022</v>
      </c>
      <c r="AG69">
        <v>27.836693759999999</v>
      </c>
      <c r="AH69">
        <v>19.96416</v>
      </c>
      <c r="AI69">
        <v>0</v>
      </c>
      <c r="AJ69">
        <v>0</v>
      </c>
      <c r="AK69">
        <v>11.426700000000002</v>
      </c>
      <c r="AL69">
        <v>18.204899999999999</v>
      </c>
      <c r="AM69">
        <v>0</v>
      </c>
      <c r="AN69">
        <v>0</v>
      </c>
      <c r="AO69">
        <v>9.0387359999999983</v>
      </c>
      <c r="AP69">
        <v>5.3450233684428907</v>
      </c>
      <c r="AQ69">
        <v>0</v>
      </c>
      <c r="AR69">
        <v>6.7885999999999997</v>
      </c>
      <c r="AS69">
        <v>5.9079999999999995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925.69738734061707</v>
      </c>
      <c r="DN69">
        <v>32.284295132999802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465.00360784611587</v>
      </c>
      <c r="L70">
        <v>3.0011103708638691</v>
      </c>
      <c r="M70">
        <v>63.768728908886388</v>
      </c>
      <c r="N70">
        <v>25.460956071428576</v>
      </c>
      <c r="O70">
        <v>73.288699267782434</v>
      </c>
      <c r="P70">
        <v>20.376630707476167</v>
      </c>
      <c r="Q70">
        <v>4.0034482758620697</v>
      </c>
      <c r="R70">
        <v>18.614340231904428</v>
      </c>
      <c r="S70">
        <v>4.9965517241379311</v>
      </c>
      <c r="T70">
        <v>0</v>
      </c>
      <c r="U70">
        <v>52.021638336508694</v>
      </c>
      <c r="V70">
        <v>5.1792348930190393</v>
      </c>
      <c r="W70">
        <v>14.131554607508534</v>
      </c>
      <c r="X70">
        <v>64.793089303680162</v>
      </c>
      <c r="Y70">
        <v>0</v>
      </c>
      <c r="Z70">
        <v>2.8638167999999995</v>
      </c>
      <c r="AA70">
        <v>0</v>
      </c>
      <c r="AB70">
        <v>4.0978000000000003</v>
      </c>
      <c r="AC70">
        <v>0</v>
      </c>
      <c r="AD70">
        <v>4.0033800000000008</v>
      </c>
      <c r="AE70">
        <v>21.712782000000001</v>
      </c>
      <c r="AF70">
        <v>6.1515000000000022</v>
      </c>
      <c r="AG70">
        <v>27.836693759999999</v>
      </c>
      <c r="AH70">
        <v>19.96416</v>
      </c>
      <c r="AI70">
        <v>0</v>
      </c>
      <c r="AJ70">
        <v>0</v>
      </c>
      <c r="AK70">
        <v>11.426700000000002</v>
      </c>
      <c r="AL70">
        <v>18.204899999999999</v>
      </c>
      <c r="AM70">
        <v>0</v>
      </c>
      <c r="AN70">
        <v>0</v>
      </c>
      <c r="AO70">
        <v>9.0387359999999983</v>
      </c>
      <c r="AP70">
        <v>5.3450233684428907</v>
      </c>
      <c r="AQ70">
        <v>0</v>
      </c>
      <c r="AR70">
        <v>6.7885999999999997</v>
      </c>
      <c r="AS70">
        <v>5.9079999999999995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925.69738734061707</v>
      </c>
      <c r="DN70">
        <v>32.284295132999802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457.79557729977955</v>
      </c>
      <c r="L71">
        <v>3.0011840703679793</v>
      </c>
      <c r="M71">
        <v>63.768728908886388</v>
      </c>
      <c r="N71">
        <v>25.460956071428576</v>
      </c>
      <c r="O71">
        <v>73.288699267782434</v>
      </c>
      <c r="P71">
        <v>20.376630707476167</v>
      </c>
      <c r="Q71">
        <v>4.0034482758620697</v>
      </c>
      <c r="R71">
        <v>18.614340231904428</v>
      </c>
      <c r="S71">
        <v>4.9965517241379311</v>
      </c>
      <c r="T71">
        <v>0</v>
      </c>
      <c r="U71">
        <v>52.021638336508694</v>
      </c>
      <c r="V71">
        <v>5.1792348930190393</v>
      </c>
      <c r="W71">
        <v>14.130018199356913</v>
      </c>
      <c r="X71">
        <v>64.792726275474351</v>
      </c>
      <c r="Y71">
        <v>0</v>
      </c>
      <c r="Z71">
        <v>0</v>
      </c>
      <c r="AA71">
        <v>0</v>
      </c>
      <c r="AB71">
        <v>4.0978000000000003</v>
      </c>
      <c r="AC71">
        <v>0</v>
      </c>
      <c r="AD71">
        <v>8.0067600000000017</v>
      </c>
      <c r="AE71">
        <v>21.712782000000001</v>
      </c>
      <c r="AF71">
        <v>6.1515000000000022</v>
      </c>
      <c r="AG71">
        <v>27.836693759999999</v>
      </c>
      <c r="AH71">
        <v>19.96416</v>
      </c>
      <c r="AI71">
        <v>0</v>
      </c>
      <c r="AJ71">
        <v>0</v>
      </c>
      <c r="AK71">
        <v>11.426700000000002</v>
      </c>
      <c r="AL71">
        <v>18.204899999999999</v>
      </c>
      <c r="AM71">
        <v>0</v>
      </c>
      <c r="AN71">
        <v>0</v>
      </c>
      <c r="AO71">
        <v>9.0387359999999983</v>
      </c>
      <c r="AP71">
        <v>5.3450233684428907</v>
      </c>
      <c r="AQ71">
        <v>0</v>
      </c>
      <c r="AR71">
        <v>6.7885999999999997</v>
      </c>
      <c r="AS71">
        <v>5.9079999999999995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919.8316632080348</v>
      </c>
      <c r="DN71">
        <v>32.079726182392342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464.99734983387071</v>
      </c>
      <c r="L72">
        <v>3.0011840703679793</v>
      </c>
      <c r="M72">
        <v>63.768728908886388</v>
      </c>
      <c r="N72">
        <v>25.460956071428576</v>
      </c>
      <c r="O72">
        <v>73.288699267782434</v>
      </c>
      <c r="P72">
        <v>20.376630707476167</v>
      </c>
      <c r="Q72">
        <v>4.0034482758620697</v>
      </c>
      <c r="R72">
        <v>18.614340231904428</v>
      </c>
      <c r="S72">
        <v>4.9965517241379311</v>
      </c>
      <c r="T72">
        <v>0</v>
      </c>
      <c r="U72">
        <v>52.021638336508694</v>
      </c>
      <c r="V72">
        <v>5.1787806772438802</v>
      </c>
      <c r="W72">
        <v>14.130018199356913</v>
      </c>
      <c r="X72">
        <v>64.792726275474351</v>
      </c>
      <c r="Y72">
        <v>0</v>
      </c>
      <c r="Z72">
        <v>0</v>
      </c>
      <c r="AA72">
        <v>0</v>
      </c>
      <c r="AB72">
        <v>4.0978000000000003</v>
      </c>
      <c r="AC72">
        <v>0</v>
      </c>
      <c r="AD72">
        <v>8.0067600000000017</v>
      </c>
      <c r="AE72">
        <v>21.712782000000001</v>
      </c>
      <c r="AF72">
        <v>6.1515000000000022</v>
      </c>
      <c r="AG72">
        <v>27.836693759999999</v>
      </c>
      <c r="AH72">
        <v>27.034799999999997</v>
      </c>
      <c r="AI72">
        <v>0</v>
      </c>
      <c r="AJ72">
        <v>0</v>
      </c>
      <c r="AK72">
        <v>11.426700000000002</v>
      </c>
      <c r="AL72">
        <v>18.204899999999999</v>
      </c>
      <c r="AM72">
        <v>0</v>
      </c>
      <c r="AN72">
        <v>0</v>
      </c>
      <c r="AO72">
        <v>9.0387359999999983</v>
      </c>
      <c r="AP72">
        <v>5.3450233684428907</v>
      </c>
      <c r="AQ72">
        <v>10.699150000000001</v>
      </c>
      <c r="AR72">
        <v>6.7885999999999997</v>
      </c>
      <c r="AS72">
        <v>5.9079999999999995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943.96124506468232</v>
      </c>
      <c r="DN72">
        <v>32.921252644060885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464.99734983387071</v>
      </c>
      <c r="L73">
        <v>3.0011840703679793</v>
      </c>
      <c r="M73">
        <v>63.768728908886388</v>
      </c>
      <c r="N73">
        <v>25.460956071428576</v>
      </c>
      <c r="O73">
        <v>73.288699267782434</v>
      </c>
      <c r="P73">
        <v>20.376630707476167</v>
      </c>
      <c r="Q73">
        <v>4.0034482758620697</v>
      </c>
      <c r="R73">
        <v>18.613232514619881</v>
      </c>
      <c r="S73">
        <v>4.9965517241379311</v>
      </c>
      <c r="T73">
        <v>0</v>
      </c>
      <c r="U73">
        <v>52.021638336508694</v>
      </c>
      <c r="V73">
        <v>5.1778722456935631</v>
      </c>
      <c r="W73">
        <v>14.130018199356913</v>
      </c>
      <c r="X73">
        <v>64.792726275474351</v>
      </c>
      <c r="Y73">
        <v>0</v>
      </c>
      <c r="Z73">
        <v>0</v>
      </c>
      <c r="AA73">
        <v>0</v>
      </c>
      <c r="AB73">
        <v>4.0978000000000003</v>
      </c>
      <c r="AC73">
        <v>0</v>
      </c>
      <c r="AD73">
        <v>8.0067600000000017</v>
      </c>
      <c r="AE73">
        <v>21.712782000000001</v>
      </c>
      <c r="AF73">
        <v>6.1515000000000022</v>
      </c>
      <c r="AG73">
        <v>27.836693759999999</v>
      </c>
      <c r="AH73">
        <v>27.034799999999997</v>
      </c>
      <c r="AI73">
        <v>0</v>
      </c>
      <c r="AJ73">
        <v>0</v>
      </c>
      <c r="AK73">
        <v>11.426700000000002</v>
      </c>
      <c r="AL73">
        <v>18.204899999999999</v>
      </c>
      <c r="AM73">
        <v>0</v>
      </c>
      <c r="AN73">
        <v>0</v>
      </c>
      <c r="AO73">
        <v>9.0387359999999983</v>
      </c>
      <c r="AP73">
        <v>5.3450233684428907</v>
      </c>
      <c r="AQ73">
        <v>21.572980000000001</v>
      </c>
      <c r="AR73">
        <v>6.7885999999999997</v>
      </c>
      <c r="AS73">
        <v>5.9079999999999995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954.46667879525194</v>
      </c>
      <c r="DN73">
        <v>33.287632764656408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464.99734983387071</v>
      </c>
      <c r="L74">
        <v>3.0011840703679793</v>
      </c>
      <c r="M74">
        <v>63.768728908886388</v>
      </c>
      <c r="N74">
        <v>25.460956071428576</v>
      </c>
      <c r="O74">
        <v>73.288699267782434</v>
      </c>
      <c r="P74">
        <v>20.376630707476167</v>
      </c>
      <c r="Q74">
        <v>4.0034482758620697</v>
      </c>
      <c r="R74">
        <v>18.613232514619881</v>
      </c>
      <c r="S74">
        <v>4.9965517241379311</v>
      </c>
      <c r="T74">
        <v>0</v>
      </c>
      <c r="U74">
        <v>52.021638336508694</v>
      </c>
      <c r="V74">
        <v>5.1778722456935631</v>
      </c>
      <c r="W74">
        <v>14.130018199356913</v>
      </c>
      <c r="X74">
        <v>64.792726275474351</v>
      </c>
      <c r="Y74">
        <v>0</v>
      </c>
      <c r="Z74">
        <v>0</v>
      </c>
      <c r="AA74">
        <v>6.1420439766520563</v>
      </c>
      <c r="AB74">
        <v>4.0978000000000003</v>
      </c>
      <c r="AC74">
        <v>0</v>
      </c>
      <c r="AD74">
        <v>8.0067600000000017</v>
      </c>
      <c r="AE74">
        <v>21.712782000000001</v>
      </c>
      <c r="AF74">
        <v>6.1515000000000022</v>
      </c>
      <c r="AG74">
        <v>27.836693759999999</v>
      </c>
      <c r="AH74">
        <v>27.034799999999997</v>
      </c>
      <c r="AI74">
        <v>0</v>
      </c>
      <c r="AJ74">
        <v>0</v>
      </c>
      <c r="AK74">
        <v>11.426700000000002</v>
      </c>
      <c r="AL74">
        <v>26.873899999999995</v>
      </c>
      <c r="AM74">
        <v>0</v>
      </c>
      <c r="AN74">
        <v>0</v>
      </c>
      <c r="AO74">
        <v>9.0387359999999983</v>
      </c>
      <c r="AP74">
        <v>5.3450233684428907</v>
      </c>
      <c r="AQ74">
        <v>31.442400000000003</v>
      </c>
      <c r="AR74">
        <v>6.7885999999999997</v>
      </c>
      <c r="AS74">
        <v>5.9079999999999995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978.31527177790633</v>
      </c>
      <c r="DN74">
        <v>34.119503758654254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419.12133406959549</v>
      </c>
      <c r="L75">
        <v>3.0009646584232219</v>
      </c>
      <c r="M75">
        <v>63.768728908886388</v>
      </c>
      <c r="N75">
        <v>25.460956071428576</v>
      </c>
      <c r="O75">
        <v>73.288699267782434</v>
      </c>
      <c r="P75">
        <v>20.376630707476167</v>
      </c>
      <c r="Q75">
        <v>4.0034482758620697</v>
      </c>
      <c r="R75">
        <v>18.613232514619881</v>
      </c>
      <c r="S75">
        <v>4.9965517241379311</v>
      </c>
      <c r="T75">
        <v>0</v>
      </c>
      <c r="U75">
        <v>52.021638336508694</v>
      </c>
      <c r="V75">
        <v>5.1778722456935631</v>
      </c>
      <c r="W75">
        <v>14.130018199356913</v>
      </c>
      <c r="X75">
        <v>64.792726275474351</v>
      </c>
      <c r="Y75">
        <v>0</v>
      </c>
      <c r="Z75">
        <v>2.8638167999999995</v>
      </c>
      <c r="AA75">
        <v>6.1420439766520563</v>
      </c>
      <c r="AB75">
        <v>4.0978000000000003</v>
      </c>
      <c r="AC75">
        <v>0</v>
      </c>
      <c r="AD75">
        <v>8.0067600000000017</v>
      </c>
      <c r="AE75">
        <v>21.712782000000001</v>
      </c>
      <c r="AF75">
        <v>6.1515000000000022</v>
      </c>
      <c r="AG75">
        <v>27.836693759999999</v>
      </c>
      <c r="AH75">
        <v>27.034799999999997</v>
      </c>
      <c r="AI75">
        <v>0</v>
      </c>
      <c r="AJ75">
        <v>0</v>
      </c>
      <c r="AK75">
        <v>11.426700000000002</v>
      </c>
      <c r="AL75">
        <v>18.204899999999999</v>
      </c>
      <c r="AM75">
        <v>0</v>
      </c>
      <c r="AN75">
        <v>0</v>
      </c>
      <c r="AO75">
        <v>9.0387359999999983</v>
      </c>
      <c r="AP75">
        <v>5.3450233684428907</v>
      </c>
      <c r="AQ75">
        <v>31.442400000000003</v>
      </c>
      <c r="AR75">
        <v>6.7885999999999997</v>
      </c>
      <c r="AS75">
        <v>4.7264000000000008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927.23373629931632</v>
      </c>
      <c r="DN75">
        <v>32.338020861024241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395.00370378439618</v>
      </c>
      <c r="L76">
        <v>3.0009646584232219</v>
      </c>
      <c r="M76">
        <v>63.768728908886388</v>
      </c>
      <c r="N76">
        <v>25.460956071428576</v>
      </c>
      <c r="O76">
        <v>73.288699267782434</v>
      </c>
      <c r="P76">
        <v>20.376630707476167</v>
      </c>
      <c r="Q76">
        <v>4.0034482758620697</v>
      </c>
      <c r="R76">
        <v>18.613232514619881</v>
      </c>
      <c r="S76">
        <v>4.9965517241379311</v>
      </c>
      <c r="T76">
        <v>0</v>
      </c>
      <c r="U76">
        <v>52.021638336508694</v>
      </c>
      <c r="V76">
        <v>5.1778722456935631</v>
      </c>
      <c r="W76">
        <v>14.130018199356913</v>
      </c>
      <c r="X76">
        <v>64.792726275474351</v>
      </c>
      <c r="Y76">
        <v>0</v>
      </c>
      <c r="Z76">
        <v>2.8638167999999995</v>
      </c>
      <c r="AA76">
        <v>12.318788766731521</v>
      </c>
      <c r="AB76">
        <v>4.0978000000000003</v>
      </c>
      <c r="AC76">
        <v>4.25068</v>
      </c>
      <c r="AD76">
        <v>8.0067600000000017</v>
      </c>
      <c r="AE76">
        <v>21.712782000000001</v>
      </c>
      <c r="AF76">
        <v>6.1515000000000022</v>
      </c>
      <c r="AG76">
        <v>27.836693759999999</v>
      </c>
      <c r="AH76">
        <v>27.034799999999997</v>
      </c>
      <c r="AI76">
        <v>0</v>
      </c>
      <c r="AJ76">
        <v>0</v>
      </c>
      <c r="AK76">
        <v>11.426700000000002</v>
      </c>
      <c r="AL76">
        <v>18.204899999999999</v>
      </c>
      <c r="AM76">
        <v>1.5805799999999999</v>
      </c>
      <c r="AN76">
        <v>0</v>
      </c>
      <c r="AO76">
        <v>9.0387359999999983</v>
      </c>
      <c r="AP76">
        <v>5.3450233684428907</v>
      </c>
      <c r="AQ76">
        <v>36.420780000000001</v>
      </c>
      <c r="AR76">
        <v>6.7885999999999997</v>
      </c>
      <c r="AS76">
        <v>4.7264000000000008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920.34267452236679</v>
      </c>
      <c r="DN76">
        <v>32.097837142853855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375.00477630950485</v>
      </c>
      <c r="L77">
        <v>3.0009646584232219</v>
      </c>
      <c r="M77">
        <v>63.768728908886388</v>
      </c>
      <c r="N77">
        <v>25.460956071428576</v>
      </c>
      <c r="O77">
        <v>73.288699267782434</v>
      </c>
      <c r="P77">
        <v>20.376630707476167</v>
      </c>
      <c r="Q77">
        <v>4.0034482758620697</v>
      </c>
      <c r="R77">
        <v>18.613232514619881</v>
      </c>
      <c r="S77">
        <v>4.9965517241379311</v>
      </c>
      <c r="T77">
        <v>0</v>
      </c>
      <c r="U77">
        <v>52.021638336508694</v>
      </c>
      <c r="V77">
        <v>5.1778722456935631</v>
      </c>
      <c r="W77">
        <v>13.8616582486061</v>
      </c>
      <c r="X77">
        <v>64.792726275474351</v>
      </c>
      <c r="Y77">
        <v>0</v>
      </c>
      <c r="Z77">
        <v>2.8638167999999995</v>
      </c>
      <c r="AA77">
        <v>18.044422982254627</v>
      </c>
      <c r="AB77">
        <v>5.7837519999999998</v>
      </c>
      <c r="AC77">
        <v>8.50136</v>
      </c>
      <c r="AD77">
        <v>8.0067600000000017</v>
      </c>
      <c r="AE77">
        <v>21.712782000000001</v>
      </c>
      <c r="AF77">
        <v>6.1515000000000022</v>
      </c>
      <c r="AG77">
        <v>27.836693759999999</v>
      </c>
      <c r="AH77">
        <v>45.751199999999997</v>
      </c>
      <c r="AI77">
        <v>1.39775</v>
      </c>
      <c r="AJ77">
        <v>0</v>
      </c>
      <c r="AK77">
        <v>11.426700000000002</v>
      </c>
      <c r="AL77">
        <v>18.204899999999999</v>
      </c>
      <c r="AM77">
        <v>1.9903599999999997</v>
      </c>
      <c r="AN77">
        <v>0</v>
      </c>
      <c r="AO77">
        <v>9.0387359999999983</v>
      </c>
      <c r="AP77">
        <v>5.3450233684428907</v>
      </c>
      <c r="AQ77">
        <v>43.145960000000002</v>
      </c>
      <c r="AR77">
        <v>6.7885999999999997</v>
      </c>
      <c r="AS77">
        <v>5.9079999999999995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939.50010814424536</v>
      </c>
      <c r="DN77">
        <v>32.766092310856251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375.00477630950485</v>
      </c>
      <c r="L78">
        <v>3.0009646584232219</v>
      </c>
      <c r="M78">
        <v>63.768728908886388</v>
      </c>
      <c r="N78">
        <v>25.460956071428576</v>
      </c>
      <c r="O78">
        <v>73.288699267782434</v>
      </c>
      <c r="P78">
        <v>20.376630707476167</v>
      </c>
      <c r="Q78">
        <v>4.0034482758620697</v>
      </c>
      <c r="R78">
        <v>18.613232514619881</v>
      </c>
      <c r="S78">
        <v>4.9965517241379311</v>
      </c>
      <c r="T78">
        <v>0</v>
      </c>
      <c r="U78">
        <v>52.021638336508694</v>
      </c>
      <c r="V78">
        <v>5.0067151615245011</v>
      </c>
      <c r="W78">
        <v>13.8616582486061</v>
      </c>
      <c r="X78">
        <v>64.792726275474351</v>
      </c>
      <c r="Y78">
        <v>0</v>
      </c>
      <c r="Z78">
        <v>2.8638167999999995</v>
      </c>
      <c r="AA78">
        <v>18.044422982254627</v>
      </c>
      <c r="AB78">
        <v>11.567504</v>
      </c>
      <c r="AC78">
        <v>12.764903812156431</v>
      </c>
      <c r="AD78">
        <v>12.010140000000003</v>
      </c>
      <c r="AE78">
        <v>21.712782000000001</v>
      </c>
      <c r="AF78">
        <v>6.1515000000000022</v>
      </c>
      <c r="AG78">
        <v>27.836693759999999</v>
      </c>
      <c r="AH78">
        <v>51.366119999999988</v>
      </c>
      <c r="AI78">
        <v>3.9136999999999995</v>
      </c>
      <c r="AJ78">
        <v>0</v>
      </c>
      <c r="AK78">
        <v>11.426700000000002</v>
      </c>
      <c r="AL78">
        <v>18.204899999999999</v>
      </c>
      <c r="AM78">
        <v>2.2830599999999999</v>
      </c>
      <c r="AN78">
        <v>0</v>
      </c>
      <c r="AO78">
        <v>9.0387359999999983</v>
      </c>
      <c r="AP78">
        <v>5.3450233684428907</v>
      </c>
      <c r="AQ78">
        <v>43.145960000000002</v>
      </c>
      <c r="AR78">
        <v>6.7885999999999997</v>
      </c>
      <c r="AS78">
        <v>5.9079999999999995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961.05158183291383</v>
      </c>
      <c r="DN78">
        <v>33.517707350174959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374.99915344414472</v>
      </c>
      <c r="L79">
        <v>3.0011195280159066</v>
      </c>
      <c r="M79">
        <v>63.768728908886388</v>
      </c>
      <c r="N79">
        <v>25.460956071428576</v>
      </c>
      <c r="O79">
        <v>73.288699267782434</v>
      </c>
      <c r="P79">
        <v>20.376630707476167</v>
      </c>
      <c r="Q79">
        <v>3.9947857754927161</v>
      </c>
      <c r="R79">
        <v>16.470317870932153</v>
      </c>
      <c r="S79">
        <v>5.0030325197889178</v>
      </c>
      <c r="T79">
        <v>0</v>
      </c>
      <c r="U79">
        <v>52.021638336508694</v>
      </c>
      <c r="V79">
        <v>5.0067151615245011</v>
      </c>
      <c r="W79">
        <v>13.8616582486061</v>
      </c>
      <c r="X79">
        <v>64.792726275474351</v>
      </c>
      <c r="Y79">
        <v>0</v>
      </c>
      <c r="Z79">
        <v>8.5914503999999976</v>
      </c>
      <c r="AA79">
        <v>18.513577979793244</v>
      </c>
      <c r="AB79">
        <v>17.351255999999999</v>
      </c>
      <c r="AC79">
        <v>12.764903812156431</v>
      </c>
      <c r="AD79">
        <v>16.050652800000005</v>
      </c>
      <c r="AE79">
        <v>21.712782000000001</v>
      </c>
      <c r="AF79">
        <v>6.835</v>
      </c>
      <c r="AG79">
        <v>27.836693759999999</v>
      </c>
      <c r="AH79">
        <v>61.639344000000008</v>
      </c>
      <c r="AI79">
        <v>21.543241200000001</v>
      </c>
      <c r="AJ79">
        <v>0</v>
      </c>
      <c r="AK79">
        <v>11.426700000000002</v>
      </c>
      <c r="AL79">
        <v>18.204899999999999</v>
      </c>
      <c r="AM79">
        <v>6.9405023999999997</v>
      </c>
      <c r="AN79">
        <v>0</v>
      </c>
      <c r="AO79">
        <v>8.3931119999999986</v>
      </c>
      <c r="AP79">
        <v>5.3450233684428907</v>
      </c>
      <c r="AQ79">
        <v>43.145960000000002</v>
      </c>
      <c r="AR79">
        <v>6.7885999999999997</v>
      </c>
      <c r="AS79">
        <v>5.9079999999999995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1005.9541534593083</v>
      </c>
      <c r="DN79">
        <v>35.08370837714584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374.99915344414472</v>
      </c>
      <c r="L80">
        <v>3.0011485542739766</v>
      </c>
      <c r="M80">
        <v>63.768728908886388</v>
      </c>
      <c r="N80">
        <v>25.460956071428576</v>
      </c>
      <c r="O80">
        <v>73.288699267782434</v>
      </c>
      <c r="P80">
        <v>20.376630707476167</v>
      </c>
      <c r="Q80">
        <v>3.9947857754927161</v>
      </c>
      <c r="R80">
        <v>18.613568440322187</v>
      </c>
      <c r="S80">
        <v>5.0030325197889178</v>
      </c>
      <c r="T80">
        <v>0</v>
      </c>
      <c r="U80">
        <v>52.021638336508694</v>
      </c>
      <c r="V80">
        <v>5.0067151615245011</v>
      </c>
      <c r="W80">
        <v>13.8616582486061</v>
      </c>
      <c r="X80">
        <v>64.792726275474351</v>
      </c>
      <c r="Y80">
        <v>0</v>
      </c>
      <c r="Z80">
        <v>8.5914503999999976</v>
      </c>
      <c r="AA80">
        <v>18.513577979793244</v>
      </c>
      <c r="AB80">
        <v>17.351255999999999</v>
      </c>
      <c r="AC80">
        <v>12.764903812156431</v>
      </c>
      <c r="AD80">
        <v>16.050652800000005</v>
      </c>
      <c r="AE80">
        <v>21.712782000000001</v>
      </c>
      <c r="AF80">
        <v>6.835</v>
      </c>
      <c r="AG80">
        <v>27.836693759999999</v>
      </c>
      <c r="AH80">
        <v>61.639344000000008</v>
      </c>
      <c r="AI80">
        <v>21.543241200000001</v>
      </c>
      <c r="AJ80">
        <v>0</v>
      </c>
      <c r="AK80">
        <v>11.426700000000002</v>
      </c>
      <c r="AL80">
        <v>18.204899999999999</v>
      </c>
      <c r="AM80">
        <v>6.9405023999999997</v>
      </c>
      <c r="AN80">
        <v>0</v>
      </c>
      <c r="AO80">
        <v>8.3931119999999986</v>
      </c>
      <c r="AP80">
        <v>5.3450233684428907</v>
      </c>
      <c r="AQ80">
        <v>43.145960000000002</v>
      </c>
      <c r="AR80">
        <v>6.7885999999999997</v>
      </c>
      <c r="AS80">
        <v>5.9079999999999995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1008.0252045094418</v>
      </c>
      <c r="DN80">
        <v>35.155936922660345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374.99915344414472</v>
      </c>
      <c r="L81">
        <v>3.0011485542739766</v>
      </c>
      <c r="M81">
        <v>63.768728908886388</v>
      </c>
      <c r="N81">
        <v>25.460956071428576</v>
      </c>
      <c r="O81">
        <v>73.288699267782434</v>
      </c>
      <c r="P81">
        <v>20.376630707476167</v>
      </c>
      <c r="Q81">
        <v>3.9947857754927161</v>
      </c>
      <c r="R81">
        <v>18.613568440322187</v>
      </c>
      <c r="S81">
        <v>5.0030325197889178</v>
      </c>
      <c r="T81">
        <v>0</v>
      </c>
      <c r="U81">
        <v>52.021638336508694</v>
      </c>
      <c r="V81">
        <v>5.0067151615245011</v>
      </c>
      <c r="W81">
        <v>13.8616582486061</v>
      </c>
      <c r="X81">
        <v>64.792726275474351</v>
      </c>
      <c r="Y81">
        <v>0</v>
      </c>
      <c r="Z81">
        <v>8.5914503999999976</v>
      </c>
      <c r="AA81">
        <v>18.513577979793244</v>
      </c>
      <c r="AB81">
        <v>17.351255999999999</v>
      </c>
      <c r="AC81">
        <v>12.764903812156431</v>
      </c>
      <c r="AD81">
        <v>16.050652800000005</v>
      </c>
      <c r="AE81">
        <v>21.712782000000001</v>
      </c>
      <c r="AF81">
        <v>6.835</v>
      </c>
      <c r="AG81">
        <v>27.836693759999999</v>
      </c>
      <c r="AH81">
        <v>61.639344000000008</v>
      </c>
      <c r="AI81">
        <v>21.543241200000001</v>
      </c>
      <c r="AJ81">
        <v>0</v>
      </c>
      <c r="AK81">
        <v>11.426700000000002</v>
      </c>
      <c r="AL81">
        <v>26.873899999999995</v>
      </c>
      <c r="AM81">
        <v>6.9405023999999997</v>
      </c>
      <c r="AN81">
        <v>0</v>
      </c>
      <c r="AO81">
        <v>8.3931119999999986</v>
      </c>
      <c r="AP81">
        <v>5.3450233684428907</v>
      </c>
      <c r="AQ81">
        <v>43.145960000000002</v>
      </c>
      <c r="AR81">
        <v>6.7885999999999997</v>
      </c>
      <c r="AS81">
        <v>5.9079999999999995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1016.4020592094419</v>
      </c>
      <c r="DN81">
        <v>35.448082222660346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374.99915344414472</v>
      </c>
      <c r="L82">
        <v>3.0011259454348993</v>
      </c>
      <c r="M82">
        <v>63.768728908886388</v>
      </c>
      <c r="N82">
        <v>25.460956071428576</v>
      </c>
      <c r="O82">
        <v>73.288699267782434</v>
      </c>
      <c r="P82">
        <v>20.376630707476167</v>
      </c>
      <c r="Q82">
        <v>3.9947857754927161</v>
      </c>
      <c r="R82">
        <v>18.613568440322187</v>
      </c>
      <c r="S82">
        <v>5.0030325197889178</v>
      </c>
      <c r="T82">
        <v>0</v>
      </c>
      <c r="U82">
        <v>52.021638336508694</v>
      </c>
      <c r="V82">
        <v>5.0067151615245011</v>
      </c>
      <c r="W82">
        <v>13.8616582486061</v>
      </c>
      <c r="X82">
        <v>64.792726275474351</v>
      </c>
      <c r="Y82">
        <v>0</v>
      </c>
      <c r="Z82">
        <v>8.5914503999999976</v>
      </c>
      <c r="AA82">
        <v>18.513577979793244</v>
      </c>
      <c r="AB82">
        <v>17.351255999999999</v>
      </c>
      <c r="AC82">
        <v>12.764903812156431</v>
      </c>
      <c r="AD82">
        <v>16.050652800000005</v>
      </c>
      <c r="AE82">
        <v>21.712782000000001</v>
      </c>
      <c r="AF82">
        <v>6.835</v>
      </c>
      <c r="AG82">
        <v>27.836693759999999</v>
      </c>
      <c r="AH82">
        <v>61.639344000000008</v>
      </c>
      <c r="AI82">
        <v>21.543241200000001</v>
      </c>
      <c r="AJ82">
        <v>0</v>
      </c>
      <c r="AK82">
        <v>11.426700000000002</v>
      </c>
      <c r="AL82">
        <v>59.217938999999987</v>
      </c>
      <c r="AM82">
        <v>6.9405023999999997</v>
      </c>
      <c r="AN82">
        <v>0</v>
      </c>
      <c r="AO82">
        <v>8.3931119999999986</v>
      </c>
      <c r="AP82">
        <v>5.3450233684428907</v>
      </c>
      <c r="AQ82">
        <v>43.145960000000002</v>
      </c>
      <c r="AR82">
        <v>6.7885999999999997</v>
      </c>
      <c r="AS82">
        <v>5.9079999999999995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1047.6560816620708</v>
      </c>
      <c r="DN82">
        <v>36.53807616119235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415.0069664339581</v>
      </c>
      <c r="L83">
        <v>3.0011009174311929</v>
      </c>
      <c r="M83">
        <v>63.768728908886388</v>
      </c>
      <c r="N83">
        <v>25.460956071428576</v>
      </c>
      <c r="O83">
        <v>73.288699267782434</v>
      </c>
      <c r="P83">
        <v>20.376630707476167</v>
      </c>
      <c r="Q83">
        <v>4.0034482758620697</v>
      </c>
      <c r="R83">
        <v>18.613568440322187</v>
      </c>
      <c r="S83">
        <v>4.9965517241379311</v>
      </c>
      <c r="T83">
        <v>0</v>
      </c>
      <c r="U83">
        <v>52.021638336508694</v>
      </c>
      <c r="V83">
        <v>5.0067151615245011</v>
      </c>
      <c r="W83">
        <v>13.8616582486061</v>
      </c>
      <c r="X83">
        <v>64.792726275474351</v>
      </c>
      <c r="Y83">
        <v>0</v>
      </c>
      <c r="Z83">
        <v>0</v>
      </c>
      <c r="AA83">
        <v>18.513577979793244</v>
      </c>
      <c r="AB83">
        <v>17.351255999999999</v>
      </c>
      <c r="AC83">
        <v>12.764903812156431</v>
      </c>
      <c r="AD83">
        <v>16.050652800000005</v>
      </c>
      <c r="AE83">
        <v>21.712782000000001</v>
      </c>
      <c r="AF83">
        <v>6.835</v>
      </c>
      <c r="AG83">
        <v>27.836693759999999</v>
      </c>
      <c r="AH83">
        <v>61.639344000000008</v>
      </c>
      <c r="AI83">
        <v>21.543241200000001</v>
      </c>
      <c r="AJ83">
        <v>0</v>
      </c>
      <c r="AK83">
        <v>11.426700000000002</v>
      </c>
      <c r="AL83">
        <v>59.217938999999987</v>
      </c>
      <c r="AM83">
        <v>6.9405023999999997</v>
      </c>
      <c r="AN83">
        <v>0</v>
      </c>
      <c r="AO83">
        <v>8.3931119999999986</v>
      </c>
      <c r="AP83">
        <v>5.3450233684428907</v>
      </c>
      <c r="AQ83">
        <v>43.145960000000002</v>
      </c>
      <c r="AR83">
        <v>21.335599999999999</v>
      </c>
      <c r="AS83">
        <v>5.9079999999999995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1092.0725633228099</v>
      </c>
      <c r="DN83">
        <v>38.087113766981446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415.0069664339581</v>
      </c>
      <c r="L84">
        <v>3.0011009174311929</v>
      </c>
      <c r="M84">
        <v>63.768728908886388</v>
      </c>
      <c r="N84">
        <v>25.460956071428576</v>
      </c>
      <c r="O84">
        <v>73.288699267782434</v>
      </c>
      <c r="P84">
        <v>20.376630707476167</v>
      </c>
      <c r="Q84">
        <v>4.0034482758620697</v>
      </c>
      <c r="R84">
        <v>18.613568440322187</v>
      </c>
      <c r="S84">
        <v>4.9965517241379311</v>
      </c>
      <c r="T84">
        <v>0</v>
      </c>
      <c r="U84">
        <v>52.021638336508694</v>
      </c>
      <c r="V84">
        <v>5.0067151615245011</v>
      </c>
      <c r="W84">
        <v>13.8616582486061</v>
      </c>
      <c r="X84">
        <v>64.792726275474351</v>
      </c>
      <c r="Y84">
        <v>0</v>
      </c>
      <c r="Z84">
        <v>0</v>
      </c>
      <c r="AA84">
        <v>18.513577979793244</v>
      </c>
      <c r="AB84">
        <v>17.351255999999999</v>
      </c>
      <c r="AC84">
        <v>12.764903812156431</v>
      </c>
      <c r="AD84">
        <v>16.050652800000005</v>
      </c>
      <c r="AE84">
        <v>21.712782000000001</v>
      </c>
      <c r="AF84">
        <v>6.835</v>
      </c>
      <c r="AG84">
        <v>27.836693759999999</v>
      </c>
      <c r="AH84">
        <v>61.639344000000008</v>
      </c>
      <c r="AI84">
        <v>21.543241200000001</v>
      </c>
      <c r="AJ84">
        <v>0</v>
      </c>
      <c r="AK84">
        <v>11.426700000000002</v>
      </c>
      <c r="AL84">
        <v>59.217938999999987</v>
      </c>
      <c r="AM84">
        <v>6.9405023999999997</v>
      </c>
      <c r="AN84">
        <v>0</v>
      </c>
      <c r="AO84">
        <v>8.3931119999999986</v>
      </c>
      <c r="AP84">
        <v>5.3450233684428907</v>
      </c>
      <c r="AQ84">
        <v>43.145960000000002</v>
      </c>
      <c r="AR84">
        <v>21.335599999999999</v>
      </c>
      <c r="AS84">
        <v>5.9079999999999995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1092.0725633228099</v>
      </c>
      <c r="DN84">
        <v>38.087113766981446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325.58912980509251</v>
      </c>
      <c r="L85">
        <v>3.0011009174311929</v>
      </c>
      <c r="M85">
        <v>63.768728908886388</v>
      </c>
      <c r="N85">
        <v>25.460956071428576</v>
      </c>
      <c r="O85">
        <v>73.288699267782434</v>
      </c>
      <c r="P85">
        <v>20.376630707476167</v>
      </c>
      <c r="Q85">
        <v>4.0034482758620697</v>
      </c>
      <c r="R85">
        <v>18.613568440322187</v>
      </c>
      <c r="S85">
        <v>4.9965517241379311</v>
      </c>
      <c r="T85">
        <v>0</v>
      </c>
      <c r="U85">
        <v>52.021638336508694</v>
      </c>
      <c r="V85">
        <v>5.0067151615245011</v>
      </c>
      <c r="W85">
        <v>13.8616582486061</v>
      </c>
      <c r="X85">
        <v>64.792726275474351</v>
      </c>
      <c r="Y85">
        <v>0</v>
      </c>
      <c r="Z85">
        <v>0</v>
      </c>
      <c r="AA85">
        <v>18.513577979793244</v>
      </c>
      <c r="AB85">
        <v>17.351255999999999</v>
      </c>
      <c r="AC85">
        <v>12.764903812156431</v>
      </c>
      <c r="AD85">
        <v>16.050652800000005</v>
      </c>
      <c r="AE85">
        <v>21.712782000000001</v>
      </c>
      <c r="AF85">
        <v>6.835</v>
      </c>
      <c r="AG85">
        <v>27.836693759999999</v>
      </c>
      <c r="AH85">
        <v>61.639344000000008</v>
      </c>
      <c r="AI85">
        <v>2.2363999999999997</v>
      </c>
      <c r="AJ85">
        <v>0</v>
      </c>
      <c r="AK85">
        <v>11.426700000000002</v>
      </c>
      <c r="AL85">
        <v>59.217938999999987</v>
      </c>
      <c r="AM85">
        <v>6.9405023999999997</v>
      </c>
      <c r="AN85">
        <v>0</v>
      </c>
      <c r="AO85">
        <v>8.3931119999999986</v>
      </c>
      <c r="AP85">
        <v>5.3450233684428907</v>
      </c>
      <c r="AQ85">
        <v>43.145960000000002</v>
      </c>
      <c r="AR85">
        <v>6.7885999999999997</v>
      </c>
      <c r="AS85">
        <v>5.9079999999999995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972.95514134603366</v>
      </c>
      <c r="DN85">
        <v>33.932857914891969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339.21829781581368</v>
      </c>
      <c r="L86">
        <v>3.0011009174311929</v>
      </c>
      <c r="M86">
        <v>63.768728908886388</v>
      </c>
      <c r="N86">
        <v>25.460956071428576</v>
      </c>
      <c r="O86">
        <v>73.288699267782434</v>
      </c>
      <c r="P86">
        <v>20.376630707476167</v>
      </c>
      <c r="Q86">
        <v>4.0034482758620697</v>
      </c>
      <c r="R86">
        <v>18.613568440322187</v>
      </c>
      <c r="S86">
        <v>4.9965517241379311</v>
      </c>
      <c r="T86">
        <v>0</v>
      </c>
      <c r="U86">
        <v>52.021638336508694</v>
      </c>
      <c r="V86">
        <v>5.0067151615245011</v>
      </c>
      <c r="W86">
        <v>13.8616582486061</v>
      </c>
      <c r="X86">
        <v>64.792726275474351</v>
      </c>
      <c r="Y86">
        <v>0</v>
      </c>
      <c r="Z86">
        <v>0</v>
      </c>
      <c r="AA86">
        <v>12.318788766731521</v>
      </c>
      <c r="AB86">
        <v>11.567504</v>
      </c>
      <c r="AC86">
        <v>8.50136</v>
      </c>
      <c r="AD86">
        <v>8.0067600000000017</v>
      </c>
      <c r="AE86">
        <v>21.712782000000001</v>
      </c>
      <c r="AF86">
        <v>6.1515000000000022</v>
      </c>
      <c r="AG86">
        <v>27.836693759999999</v>
      </c>
      <c r="AH86">
        <v>37.4328</v>
      </c>
      <c r="AI86">
        <v>0</v>
      </c>
      <c r="AJ86">
        <v>0</v>
      </c>
      <c r="AK86">
        <v>11.426700000000002</v>
      </c>
      <c r="AL86">
        <v>29.908049999999996</v>
      </c>
      <c r="AM86">
        <v>4.6363679999999992</v>
      </c>
      <c r="AN86">
        <v>0</v>
      </c>
      <c r="AO86">
        <v>8.3931119999999986</v>
      </c>
      <c r="AP86">
        <v>5.3450233684428907</v>
      </c>
      <c r="AQ86">
        <v>41.923200000000001</v>
      </c>
      <c r="AR86">
        <v>6.7885999999999997</v>
      </c>
      <c r="AS86">
        <v>4.7264000000000008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903.57336014793509</v>
      </c>
      <c r="DN86">
        <v>31.513001898493389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339.9991247163411</v>
      </c>
      <c r="L87">
        <v>3.0011794696191454</v>
      </c>
      <c r="M87">
        <v>63.768728908886388</v>
      </c>
      <c r="N87">
        <v>25.460956071428576</v>
      </c>
      <c r="O87">
        <v>73.288699267782434</v>
      </c>
      <c r="P87">
        <v>20.376630707476167</v>
      </c>
      <c r="Q87">
        <v>4.0034482758620697</v>
      </c>
      <c r="R87">
        <v>18.613568440322187</v>
      </c>
      <c r="S87">
        <v>4.9965517241379311</v>
      </c>
      <c r="T87">
        <v>0</v>
      </c>
      <c r="U87">
        <v>52.021638336508694</v>
      </c>
      <c r="V87">
        <v>5.0067151615245011</v>
      </c>
      <c r="W87">
        <v>13.8616582486061</v>
      </c>
      <c r="X87">
        <v>64.792726275474351</v>
      </c>
      <c r="Y87">
        <v>0</v>
      </c>
      <c r="Z87">
        <v>0</v>
      </c>
      <c r="AA87">
        <v>12.318788766731521</v>
      </c>
      <c r="AB87">
        <v>11.567504</v>
      </c>
      <c r="AC87">
        <v>8.50136</v>
      </c>
      <c r="AD87">
        <v>8.0067600000000017</v>
      </c>
      <c r="AE87">
        <v>21.712782000000001</v>
      </c>
      <c r="AF87">
        <v>6.1515000000000022</v>
      </c>
      <c r="AG87">
        <v>27.836693759999999</v>
      </c>
      <c r="AH87">
        <v>33.273600000000002</v>
      </c>
      <c r="AI87">
        <v>0</v>
      </c>
      <c r="AJ87">
        <v>0</v>
      </c>
      <c r="AK87">
        <v>11.426700000000002</v>
      </c>
      <c r="AL87">
        <v>29.908049999999996</v>
      </c>
      <c r="AM87">
        <v>4.6363679999999992</v>
      </c>
      <c r="AN87">
        <v>0</v>
      </c>
      <c r="AO87">
        <v>8.3931119999999986</v>
      </c>
      <c r="AP87">
        <v>5.3450233684428907</v>
      </c>
      <c r="AQ87">
        <v>41.923200000000001</v>
      </c>
      <c r="AR87">
        <v>6.7885999999999997</v>
      </c>
      <c r="AS87">
        <v>4.7264000000000008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900.30891412627363</v>
      </c>
      <c r="DN87">
        <v>31.399153372870149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336.00037800703507</v>
      </c>
      <c r="L88">
        <v>3.0011794696191454</v>
      </c>
      <c r="M88">
        <v>63.768728908886388</v>
      </c>
      <c r="N88">
        <v>25.460956071428576</v>
      </c>
      <c r="O88">
        <v>73.288699267782434</v>
      </c>
      <c r="P88">
        <v>20.376630707476167</v>
      </c>
      <c r="Q88">
        <v>4.0034482758620697</v>
      </c>
      <c r="R88">
        <v>18.613568440322187</v>
      </c>
      <c r="S88">
        <v>4.9965517241379311</v>
      </c>
      <c r="T88">
        <v>0</v>
      </c>
      <c r="U88">
        <v>52.021638336508694</v>
      </c>
      <c r="V88">
        <v>5.0067151615245011</v>
      </c>
      <c r="W88">
        <v>13.8616582486061</v>
      </c>
      <c r="X88">
        <v>64.792726275474351</v>
      </c>
      <c r="Y88">
        <v>0</v>
      </c>
      <c r="Z88">
        <v>0</v>
      </c>
      <c r="AA88">
        <v>12.318788766731521</v>
      </c>
      <c r="AB88">
        <v>11.567504</v>
      </c>
      <c r="AC88">
        <v>8.50136</v>
      </c>
      <c r="AD88">
        <v>8.0067600000000017</v>
      </c>
      <c r="AE88">
        <v>21.712782000000001</v>
      </c>
      <c r="AF88">
        <v>6.1515000000000022</v>
      </c>
      <c r="AG88">
        <v>27.836693759999999</v>
      </c>
      <c r="AH88">
        <v>33.273600000000002</v>
      </c>
      <c r="AI88">
        <v>0</v>
      </c>
      <c r="AJ88">
        <v>0</v>
      </c>
      <c r="AK88">
        <v>11.426700000000002</v>
      </c>
      <c r="AL88">
        <v>29.908049999999996</v>
      </c>
      <c r="AM88">
        <v>4.6363679999999992</v>
      </c>
      <c r="AN88">
        <v>0</v>
      </c>
      <c r="AO88">
        <v>8.3931119999999986</v>
      </c>
      <c r="AP88">
        <v>5.3450233684428907</v>
      </c>
      <c r="AQ88">
        <v>41.923200000000001</v>
      </c>
      <c r="AR88">
        <v>6.7885999999999997</v>
      </c>
      <c r="AS88">
        <v>4.7264000000000008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896.44492518043876</v>
      </c>
      <c r="DN88">
        <v>31.264395609399049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269.99934159695397</v>
      </c>
      <c r="L89">
        <v>3.0011794696191454</v>
      </c>
      <c r="M89">
        <v>63.768728908886388</v>
      </c>
      <c r="N89">
        <v>25.460956071428576</v>
      </c>
      <c r="O89">
        <v>73.288699267782434</v>
      </c>
      <c r="P89">
        <v>20.376630707476167</v>
      </c>
      <c r="Q89">
        <v>4.0034482758620697</v>
      </c>
      <c r="R89">
        <v>17.598491371169406</v>
      </c>
      <c r="S89">
        <v>4.9965517241379311</v>
      </c>
      <c r="T89">
        <v>0</v>
      </c>
      <c r="U89">
        <v>52.021638336508694</v>
      </c>
      <c r="V89">
        <v>4.7851394206708981</v>
      </c>
      <c r="W89">
        <v>13.8616582486061</v>
      </c>
      <c r="X89">
        <v>64.792726275474351</v>
      </c>
      <c r="Y89">
        <v>0</v>
      </c>
      <c r="Z89">
        <v>0</v>
      </c>
      <c r="AA89">
        <v>12.318788766731521</v>
      </c>
      <c r="AB89">
        <v>11.567504</v>
      </c>
      <c r="AC89">
        <v>8.50136</v>
      </c>
      <c r="AD89">
        <v>8.0067600000000017</v>
      </c>
      <c r="AE89">
        <v>21.712782000000001</v>
      </c>
      <c r="AF89">
        <v>6.1515000000000022</v>
      </c>
      <c r="AG89">
        <v>27.836693759999999</v>
      </c>
      <c r="AH89">
        <v>37.4328</v>
      </c>
      <c r="AI89">
        <v>0</v>
      </c>
      <c r="AJ89">
        <v>0</v>
      </c>
      <c r="AK89">
        <v>11.426700000000002</v>
      </c>
      <c r="AL89">
        <v>29.908049999999996</v>
      </c>
      <c r="AM89">
        <v>4.6363679999999992</v>
      </c>
      <c r="AN89">
        <v>0</v>
      </c>
      <c r="AO89">
        <v>8.3931119999999986</v>
      </c>
      <c r="AP89">
        <v>5.3450233684428907</v>
      </c>
      <c r="AQ89">
        <v>41.923200000000001</v>
      </c>
      <c r="AR89">
        <v>6.7885999999999997</v>
      </c>
      <c r="AS89">
        <v>5.9079999999999995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836.63396097003545</v>
      </c>
      <c r="DN89">
        <v>29.178470599715006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269.99934159695397</v>
      </c>
      <c r="L90">
        <v>3.0011454753722795</v>
      </c>
      <c r="M90">
        <v>63.768728908886388</v>
      </c>
      <c r="N90">
        <v>25.460956071428576</v>
      </c>
      <c r="O90">
        <v>73.288699267782434</v>
      </c>
      <c r="P90">
        <v>20.376630707476167</v>
      </c>
      <c r="Q90">
        <v>3.999895833333333</v>
      </c>
      <c r="R90">
        <v>13.730052454520919</v>
      </c>
      <c r="S90">
        <v>4.9980000000000002</v>
      </c>
      <c r="T90">
        <v>0</v>
      </c>
      <c r="U90">
        <v>52.021638336508694</v>
      </c>
      <c r="V90">
        <v>4.7851394206708981</v>
      </c>
      <c r="W90">
        <v>13.8616582486061</v>
      </c>
      <c r="X90">
        <v>64.792726275474351</v>
      </c>
      <c r="Y90">
        <v>0</v>
      </c>
      <c r="Z90">
        <v>0.96619999999999984</v>
      </c>
      <c r="AA90">
        <v>18.513577979793244</v>
      </c>
      <c r="AB90">
        <v>17.351255999999999</v>
      </c>
      <c r="AC90">
        <v>12.764903812156431</v>
      </c>
      <c r="AD90">
        <v>12.010140000000003</v>
      </c>
      <c r="AE90">
        <v>21.712782000000001</v>
      </c>
      <c r="AF90">
        <v>13.67</v>
      </c>
      <c r="AG90">
        <v>27.836693759999999</v>
      </c>
      <c r="AH90">
        <v>61.639344000000008</v>
      </c>
      <c r="AI90">
        <v>0</v>
      </c>
      <c r="AJ90">
        <v>0</v>
      </c>
      <c r="AK90">
        <v>11.426700000000002</v>
      </c>
      <c r="AL90">
        <v>29.908049999999996</v>
      </c>
      <c r="AM90">
        <v>4.6363679999999992</v>
      </c>
      <c r="AN90">
        <v>0</v>
      </c>
      <c r="AO90">
        <v>8.3931119999999986</v>
      </c>
      <c r="AP90">
        <v>5.3450233684428907</v>
      </c>
      <c r="AQ90">
        <v>43.145960000000002</v>
      </c>
      <c r="AR90">
        <v>6.7885999999999997</v>
      </c>
      <c r="AS90">
        <v>5.9079999999999995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885.22797679202586</v>
      </c>
      <c r="DN90">
        <v>30.8733467253806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269.99497353715145</v>
      </c>
      <c r="L91">
        <v>3.0009646584232219</v>
      </c>
      <c r="M91">
        <v>63.768728908886388</v>
      </c>
      <c r="N91">
        <v>25.460956071428576</v>
      </c>
      <c r="O91">
        <v>73.288699267782434</v>
      </c>
      <c r="P91">
        <v>20.376630707476167</v>
      </c>
      <c r="Q91">
        <v>3.999895833333333</v>
      </c>
      <c r="R91">
        <v>7.0136905818062818</v>
      </c>
      <c r="S91">
        <v>4.9980000000000002</v>
      </c>
      <c r="T91">
        <v>0</v>
      </c>
      <c r="U91">
        <v>52.021638336508694</v>
      </c>
      <c r="V91">
        <v>4.7851394206708981</v>
      </c>
      <c r="W91">
        <v>13.8616582486061</v>
      </c>
      <c r="X91">
        <v>64.792726275474351</v>
      </c>
      <c r="Y91">
        <v>0</v>
      </c>
      <c r="Z91">
        <v>8.5914503999999976</v>
      </c>
      <c r="AA91">
        <v>18.513577979793244</v>
      </c>
      <c r="AB91">
        <v>17.351255999999999</v>
      </c>
      <c r="AC91">
        <v>12.764903812156431</v>
      </c>
      <c r="AD91">
        <v>16.129559999999998</v>
      </c>
      <c r="AE91">
        <v>21.712782000000001</v>
      </c>
      <c r="AF91">
        <v>13.67</v>
      </c>
      <c r="AG91">
        <v>27.836693759999999</v>
      </c>
      <c r="AH91">
        <v>61.639344000000008</v>
      </c>
      <c r="AI91">
        <v>0</v>
      </c>
      <c r="AJ91">
        <v>0</v>
      </c>
      <c r="AK91">
        <v>11.426700000000002</v>
      </c>
      <c r="AL91">
        <v>29.908049999999996</v>
      </c>
      <c r="AM91">
        <v>4.6363679999999992</v>
      </c>
      <c r="AN91">
        <v>0</v>
      </c>
      <c r="AO91">
        <v>8.3931119999999986</v>
      </c>
      <c r="AP91">
        <v>5.3450233684428907</v>
      </c>
      <c r="AQ91">
        <v>43.145960000000002</v>
      </c>
      <c r="AR91">
        <v>6.7885999999999997</v>
      </c>
      <c r="AS91">
        <v>5.9079999999999995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890.08243548882774</v>
      </c>
      <c r="DN91">
        <v>31.042647679112449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269.99497353715145</v>
      </c>
      <c r="L92">
        <v>3.0009646584232219</v>
      </c>
      <c r="M92">
        <v>63.768728908886388</v>
      </c>
      <c r="N92">
        <v>25.460956071428576</v>
      </c>
      <c r="O92">
        <v>73.288699267782434</v>
      </c>
      <c r="P92">
        <v>20.376630707476167</v>
      </c>
      <c r="Q92">
        <v>3.999895833333333</v>
      </c>
      <c r="R92">
        <v>5.9999972202918697</v>
      </c>
      <c r="S92">
        <v>4.9980000000000002</v>
      </c>
      <c r="T92">
        <v>0</v>
      </c>
      <c r="U92">
        <v>52.021638336508694</v>
      </c>
      <c r="V92">
        <v>4.7851394206708981</v>
      </c>
      <c r="W92">
        <v>13.8616582486061</v>
      </c>
      <c r="X92">
        <v>64.792726275474351</v>
      </c>
      <c r="Y92">
        <v>0</v>
      </c>
      <c r="Z92">
        <v>8.5914503999999976</v>
      </c>
      <c r="AA92">
        <v>18.513577979793244</v>
      </c>
      <c r="AB92">
        <v>17.351255999999999</v>
      </c>
      <c r="AC92">
        <v>12.764903812156431</v>
      </c>
      <c r="AD92">
        <v>16.129559999999998</v>
      </c>
      <c r="AE92">
        <v>21.712782000000001</v>
      </c>
      <c r="AF92">
        <v>13.67</v>
      </c>
      <c r="AG92">
        <v>27.836693759999999</v>
      </c>
      <c r="AH92">
        <v>61.639344000000008</v>
      </c>
      <c r="AI92">
        <v>0</v>
      </c>
      <c r="AJ92">
        <v>0</v>
      </c>
      <c r="AK92">
        <v>11.426700000000002</v>
      </c>
      <c r="AL92">
        <v>29.908049999999996</v>
      </c>
      <c r="AM92">
        <v>4.6363679999999992</v>
      </c>
      <c r="AN92">
        <v>0</v>
      </c>
      <c r="AO92">
        <v>8.3931119999999986</v>
      </c>
      <c r="AP92">
        <v>5.3450233684428907</v>
      </c>
      <c r="AQ92">
        <v>43.145960000000002</v>
      </c>
      <c r="AR92">
        <v>6.7885999999999997</v>
      </c>
      <c r="AS92">
        <v>5.9079999999999995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889.10290351290564</v>
      </c>
      <c r="DN92">
        <v>31.008486293520271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269.99497353715145</v>
      </c>
      <c r="L93">
        <v>3.0009646584232219</v>
      </c>
      <c r="M93">
        <v>63.768728908886388</v>
      </c>
      <c r="N93">
        <v>25.460956071428576</v>
      </c>
      <c r="O93">
        <v>73.288699267782434</v>
      </c>
      <c r="P93">
        <v>20.376630707476167</v>
      </c>
      <c r="Q93">
        <v>3.999895833333333</v>
      </c>
      <c r="R93">
        <v>5.9999972202918697</v>
      </c>
      <c r="S93">
        <v>4.9980000000000002</v>
      </c>
      <c r="T93">
        <v>0</v>
      </c>
      <c r="U93">
        <v>52.021638336508694</v>
      </c>
      <c r="V93">
        <v>4.7851394206708981</v>
      </c>
      <c r="W93">
        <v>13.8616582486061</v>
      </c>
      <c r="X93">
        <v>64.792726275474351</v>
      </c>
      <c r="Y93">
        <v>0</v>
      </c>
      <c r="Z93">
        <v>8.5914503999999976</v>
      </c>
      <c r="AA93">
        <v>18.513577979793244</v>
      </c>
      <c r="AB93">
        <v>17.351255999999999</v>
      </c>
      <c r="AC93">
        <v>12.764903812156431</v>
      </c>
      <c r="AD93">
        <v>16.129559999999998</v>
      </c>
      <c r="AE93">
        <v>21.712782000000001</v>
      </c>
      <c r="AF93">
        <v>13.67</v>
      </c>
      <c r="AG93">
        <v>27.836693759999999</v>
      </c>
      <c r="AH93">
        <v>61.639344000000008</v>
      </c>
      <c r="AI93">
        <v>0</v>
      </c>
      <c r="AJ93">
        <v>0</v>
      </c>
      <c r="AK93">
        <v>11.426700000000002</v>
      </c>
      <c r="AL93">
        <v>18.204899999999999</v>
      </c>
      <c r="AM93">
        <v>4.6363679999999992</v>
      </c>
      <c r="AN93">
        <v>0</v>
      </c>
      <c r="AO93">
        <v>7.7474879999999988</v>
      </c>
      <c r="AP93">
        <v>5.3450233684428907</v>
      </c>
      <c r="AQ93">
        <v>43.145960000000002</v>
      </c>
      <c r="AR93">
        <v>6.7885999999999997</v>
      </c>
      <c r="AS93">
        <v>5.3172000000000006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876.59939312590382</v>
      </c>
      <c r="DN93">
        <v>30.572422680522024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269.99497353715145</v>
      </c>
      <c r="L94">
        <v>3.0009646584232219</v>
      </c>
      <c r="M94">
        <v>63.768728908886388</v>
      </c>
      <c r="N94">
        <v>25.460956071428576</v>
      </c>
      <c r="O94">
        <v>73.288699267782434</v>
      </c>
      <c r="P94">
        <v>20.376630707476167</v>
      </c>
      <c r="Q94">
        <v>3.999895833333333</v>
      </c>
      <c r="R94">
        <v>5.9999972202918697</v>
      </c>
      <c r="S94">
        <v>4.9980000000000002</v>
      </c>
      <c r="T94">
        <v>0</v>
      </c>
      <c r="U94">
        <v>52.021638336508694</v>
      </c>
      <c r="V94">
        <v>4.7851394206708981</v>
      </c>
      <c r="W94">
        <v>13.8616582486061</v>
      </c>
      <c r="X94">
        <v>64.792726275474351</v>
      </c>
      <c r="Y94">
        <v>0</v>
      </c>
      <c r="Z94">
        <v>8.5914503999999976</v>
      </c>
      <c r="AA94">
        <v>18.513577979793244</v>
      </c>
      <c r="AB94">
        <v>17.351255999999999</v>
      </c>
      <c r="AC94">
        <v>12.764903812156431</v>
      </c>
      <c r="AD94">
        <v>16.129559999999998</v>
      </c>
      <c r="AE94">
        <v>21.712782000000001</v>
      </c>
      <c r="AF94">
        <v>13.67</v>
      </c>
      <c r="AG94">
        <v>27.836693759999999</v>
      </c>
      <c r="AH94">
        <v>61.639344000000008</v>
      </c>
      <c r="AI94">
        <v>0</v>
      </c>
      <c r="AJ94">
        <v>0</v>
      </c>
      <c r="AK94">
        <v>11.426700000000002</v>
      </c>
      <c r="AL94">
        <v>18.204899999999999</v>
      </c>
      <c r="AM94">
        <v>4.6363679999999992</v>
      </c>
      <c r="AN94">
        <v>0</v>
      </c>
      <c r="AO94">
        <v>7.7474879999999988</v>
      </c>
      <c r="AP94">
        <v>5.3450233684428907</v>
      </c>
      <c r="AQ94">
        <v>41.923200000000001</v>
      </c>
      <c r="AR94">
        <v>6.7885999999999997</v>
      </c>
      <c r="AS94">
        <v>5.3172000000000006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875.41784027653853</v>
      </c>
      <c r="DN94">
        <v>30.531215529887106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269.99497353715145</v>
      </c>
      <c r="L95">
        <v>3.0009646584232219</v>
      </c>
      <c r="M95">
        <v>63.768728908886388</v>
      </c>
      <c r="N95">
        <v>25.460956071428576</v>
      </c>
      <c r="O95">
        <v>73.288699267782434</v>
      </c>
      <c r="P95">
        <v>20.376630707476167</v>
      </c>
      <c r="Q95">
        <v>3.999895833333333</v>
      </c>
      <c r="R95">
        <v>5.9999972202918697</v>
      </c>
      <c r="S95">
        <v>4.9980000000000002</v>
      </c>
      <c r="T95">
        <v>0</v>
      </c>
      <c r="U95">
        <v>52.021638336508694</v>
      </c>
      <c r="V95">
        <v>4.7851394206708981</v>
      </c>
      <c r="W95">
        <v>13.8616582486061</v>
      </c>
      <c r="X95">
        <v>64.792726275474351</v>
      </c>
      <c r="Y95">
        <v>0</v>
      </c>
      <c r="Z95">
        <v>0</v>
      </c>
      <c r="AA95">
        <v>12.318788766731521</v>
      </c>
      <c r="AB95">
        <v>11.567504</v>
      </c>
      <c r="AC95">
        <v>8.50136</v>
      </c>
      <c r="AD95">
        <v>12.010140000000003</v>
      </c>
      <c r="AE95">
        <v>21.712782000000001</v>
      </c>
      <c r="AF95">
        <v>6.1515000000000022</v>
      </c>
      <c r="AG95">
        <v>27.836693759999999</v>
      </c>
      <c r="AH95">
        <v>41.591999999999999</v>
      </c>
      <c r="AI95">
        <v>0</v>
      </c>
      <c r="AJ95">
        <v>0</v>
      </c>
      <c r="AK95">
        <v>11.426700000000002</v>
      </c>
      <c r="AL95">
        <v>18.204899999999999</v>
      </c>
      <c r="AM95">
        <v>4.6363679999999992</v>
      </c>
      <c r="AN95">
        <v>0</v>
      </c>
      <c r="AO95">
        <v>7.3601136</v>
      </c>
      <c r="AP95">
        <v>5.3450233684428907</v>
      </c>
      <c r="AQ95">
        <v>41.923200000000001</v>
      </c>
      <c r="AR95">
        <v>6.7885999999999997</v>
      </c>
      <c r="AS95">
        <v>5.3172000000000006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820.42954500289522</v>
      </c>
      <c r="DN95">
        <v>28.613336978312354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269.99497353715145</v>
      </c>
      <c r="L96">
        <v>3.0009646584232219</v>
      </c>
      <c r="M96">
        <v>63.768728908886388</v>
      </c>
      <c r="N96">
        <v>25.460956071428576</v>
      </c>
      <c r="O96">
        <v>73.288699267782434</v>
      </c>
      <c r="P96">
        <v>20.376630707476167</v>
      </c>
      <c r="Q96">
        <v>3.999895833333333</v>
      </c>
      <c r="R96">
        <v>5.9999972202918697</v>
      </c>
      <c r="S96">
        <v>4.9980000000000002</v>
      </c>
      <c r="T96">
        <v>0</v>
      </c>
      <c r="U96">
        <v>52.021638336508694</v>
      </c>
      <c r="V96">
        <v>4.7851394206708981</v>
      </c>
      <c r="W96">
        <v>13.8616582486061</v>
      </c>
      <c r="X96">
        <v>64.792726275474351</v>
      </c>
      <c r="Y96">
        <v>0</v>
      </c>
      <c r="Z96">
        <v>0</v>
      </c>
      <c r="AA96">
        <v>6.1711926599310818</v>
      </c>
      <c r="AB96">
        <v>5.7837519999999998</v>
      </c>
      <c r="AC96">
        <v>4.25068</v>
      </c>
      <c r="AD96">
        <v>12.010140000000003</v>
      </c>
      <c r="AE96">
        <v>21.712782000000001</v>
      </c>
      <c r="AF96">
        <v>6.1515000000000022</v>
      </c>
      <c r="AG96">
        <v>27.836693759999999</v>
      </c>
      <c r="AH96">
        <v>33.273600000000002</v>
      </c>
      <c r="AI96">
        <v>0</v>
      </c>
      <c r="AJ96">
        <v>0</v>
      </c>
      <c r="AK96">
        <v>11.426700000000002</v>
      </c>
      <c r="AL96">
        <v>18.204899999999999</v>
      </c>
      <c r="AM96">
        <v>2.2830599999999999</v>
      </c>
      <c r="AN96">
        <v>0</v>
      </c>
      <c r="AO96">
        <v>7.3601136</v>
      </c>
      <c r="AP96">
        <v>5.3450233684428907</v>
      </c>
      <c r="AQ96">
        <v>41.923200000000001</v>
      </c>
      <c r="AR96">
        <v>6.7885999999999997</v>
      </c>
      <c r="AS96">
        <v>5.3172000000000006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794.48091928778911</v>
      </c>
      <c r="DN96">
        <v>27.708226586618146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269.99497353715145</v>
      </c>
      <c r="L97">
        <v>3.0009646584232219</v>
      </c>
      <c r="M97">
        <v>63.768728908886388</v>
      </c>
      <c r="N97">
        <v>25.460956071428576</v>
      </c>
      <c r="O97">
        <v>73.288699267782434</v>
      </c>
      <c r="P97">
        <v>20.376630707476167</v>
      </c>
      <c r="Q97">
        <v>3.999895833333333</v>
      </c>
      <c r="R97">
        <v>5.9999972202918697</v>
      </c>
      <c r="S97">
        <v>4.9980000000000002</v>
      </c>
      <c r="T97">
        <v>0</v>
      </c>
      <c r="U97">
        <v>52.021638336508694</v>
      </c>
      <c r="V97">
        <v>4.7851394206708981</v>
      </c>
      <c r="W97">
        <v>13.8616582486061</v>
      </c>
      <c r="X97">
        <v>64.792726275474351</v>
      </c>
      <c r="Y97">
        <v>0</v>
      </c>
      <c r="Z97">
        <v>0</v>
      </c>
      <c r="AA97">
        <v>0</v>
      </c>
      <c r="AB97">
        <v>5.7837519999999998</v>
      </c>
      <c r="AC97">
        <v>0</v>
      </c>
      <c r="AD97">
        <v>12.010140000000003</v>
      </c>
      <c r="AE97">
        <v>21.712782000000001</v>
      </c>
      <c r="AF97">
        <v>6.1515000000000022</v>
      </c>
      <c r="AG97">
        <v>27.836693759999999</v>
      </c>
      <c r="AH97">
        <v>24.955199999999994</v>
      </c>
      <c r="AI97">
        <v>0</v>
      </c>
      <c r="AJ97">
        <v>0</v>
      </c>
      <c r="AK97">
        <v>11.426700000000002</v>
      </c>
      <c r="AL97">
        <v>18.204899999999999</v>
      </c>
      <c r="AM97">
        <v>2.2830599999999999</v>
      </c>
      <c r="AN97">
        <v>0</v>
      </c>
      <c r="AO97">
        <v>7.3601136</v>
      </c>
      <c r="AP97">
        <v>5.3450233684428907</v>
      </c>
      <c r="AQ97">
        <v>41.923200000000001</v>
      </c>
      <c r="AR97">
        <v>6.7885999999999997</v>
      </c>
      <c r="AS97">
        <v>5.3172000000000006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776.37233332027995</v>
      </c>
      <c r="DN97">
        <v>27.076539894196273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269.99497353715145</v>
      </c>
      <c r="L98">
        <v>3.0009646584232219</v>
      </c>
      <c r="M98">
        <v>63.768728908886388</v>
      </c>
      <c r="N98">
        <v>25.460956071428576</v>
      </c>
      <c r="O98">
        <v>73.288699267782434</v>
      </c>
      <c r="P98">
        <v>20.376630707476167</v>
      </c>
      <c r="Q98">
        <v>3.999895833333333</v>
      </c>
      <c r="R98">
        <v>5.9999972202918697</v>
      </c>
      <c r="S98">
        <v>4.9980000000000002</v>
      </c>
      <c r="T98">
        <v>0</v>
      </c>
      <c r="U98">
        <v>52.021638336508694</v>
      </c>
      <c r="V98">
        <v>4.7851394206708981</v>
      </c>
      <c r="W98">
        <v>13.8616582486061</v>
      </c>
      <c r="X98">
        <v>64.792726275474351</v>
      </c>
      <c r="Y98">
        <v>0</v>
      </c>
      <c r="Z98">
        <v>0</v>
      </c>
      <c r="AA98">
        <v>0</v>
      </c>
      <c r="AB98">
        <v>5.7837519999999998</v>
      </c>
      <c r="AC98">
        <v>0</v>
      </c>
      <c r="AD98">
        <v>12.010140000000003</v>
      </c>
      <c r="AE98">
        <v>21.712782000000001</v>
      </c>
      <c r="AF98">
        <v>6.1515000000000022</v>
      </c>
      <c r="AG98">
        <v>27.836693759999999</v>
      </c>
      <c r="AH98">
        <v>21.503063999999998</v>
      </c>
      <c r="AI98">
        <v>0</v>
      </c>
      <c r="AJ98">
        <v>0</v>
      </c>
      <c r="AK98">
        <v>11.426700000000002</v>
      </c>
      <c r="AL98">
        <v>18.204899999999999</v>
      </c>
      <c r="AM98">
        <v>0</v>
      </c>
      <c r="AN98">
        <v>0</v>
      </c>
      <c r="AO98">
        <v>7.3601136</v>
      </c>
      <c r="AP98">
        <v>5.3450233684428907</v>
      </c>
      <c r="AQ98">
        <v>41.923200000000001</v>
      </c>
      <c r="AR98">
        <v>6.7885999999999997</v>
      </c>
      <c r="AS98">
        <v>5.3172000000000006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770.83041317953655</v>
      </c>
      <c r="DN98">
        <v>26.8832640349397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8.5198313239957013</v>
      </c>
      <c r="L99">
        <f t="shared" si="2"/>
        <v>7.2026305497535942E-2</v>
      </c>
      <c r="M99">
        <f t="shared" si="2"/>
        <v>1.5304494938132716</v>
      </c>
      <c r="N99">
        <f t="shared" si="2"/>
        <v>0.61106294571428588</v>
      </c>
      <c r="O99">
        <f t="shared" si="2"/>
        <v>1.7589287824267756</v>
      </c>
      <c r="P99">
        <f t="shared" si="2"/>
        <v>0.4890391369794273</v>
      </c>
      <c r="Q99">
        <f t="shared" si="2"/>
        <v>9.6066103124630639E-2</v>
      </c>
      <c r="R99">
        <f t="shared" si="2"/>
        <v>0.35631511998363113</v>
      </c>
      <c r="S99">
        <f t="shared" si="2"/>
        <v>0.11992698079565096</v>
      </c>
      <c r="T99">
        <f t="shared" si="2"/>
        <v>0</v>
      </c>
      <c r="U99">
        <f t="shared" si="2"/>
        <v>1.2485193200762081</v>
      </c>
      <c r="V99">
        <f t="shared" si="2"/>
        <v>0.14797596030437518</v>
      </c>
      <c r="W99">
        <f t="shared" si="2"/>
        <v>0.33763044283076821</v>
      </c>
      <c r="X99">
        <f t="shared" si="2"/>
        <v>1.5550137421257917</v>
      </c>
      <c r="Y99">
        <f t="shared" si="2"/>
        <v>0</v>
      </c>
      <c r="Z99">
        <f t="shared" si="2"/>
        <v>4.8814356399999946E-2</v>
      </c>
      <c r="AA99">
        <f t="shared" si="2"/>
        <v>0.10458027048313369</v>
      </c>
      <c r="AB99">
        <f t="shared" si="2"/>
        <v>0.16955525600000015</v>
      </c>
      <c r="AC99">
        <f t="shared" si="2"/>
        <v>6.4864677389508421E-2</v>
      </c>
      <c r="AD99">
        <f t="shared" si="2"/>
        <v>0.16431960239999988</v>
      </c>
      <c r="AE99">
        <f t="shared" si="2"/>
        <v>0.52110676800000044</v>
      </c>
      <c r="AF99">
        <f t="shared" si="2"/>
        <v>0.15823025000000002</v>
      </c>
      <c r="AG99">
        <f t="shared" si="2"/>
        <v>0.66808065023999841</v>
      </c>
      <c r="AH99">
        <f t="shared" si="2"/>
        <v>0.73621999200000043</v>
      </c>
      <c r="AI99">
        <f t="shared" si="2"/>
        <v>6.7237366000000007E-2</v>
      </c>
      <c r="AJ99">
        <f t="shared" si="2"/>
        <v>0</v>
      </c>
      <c r="AK99">
        <f t="shared" si="2"/>
        <v>0.27424079999999973</v>
      </c>
      <c r="AL99">
        <f t="shared" si="2"/>
        <v>0.72390917950000089</v>
      </c>
      <c r="AM99">
        <f t="shared" si="2"/>
        <v>2.634182920000001E-2</v>
      </c>
      <c r="AN99">
        <f t="shared" si="2"/>
        <v>0</v>
      </c>
      <c r="AO99">
        <f t="shared" si="2"/>
        <v>0.18781202159999966</v>
      </c>
      <c r="AP99">
        <f t="shared" si="2"/>
        <v>0.12954648742989189</v>
      </c>
      <c r="AQ99">
        <f t="shared" si="2"/>
        <v>0.31005700000000003</v>
      </c>
      <c r="AR99">
        <f t="shared" si="2"/>
        <v>0.20002124999999971</v>
      </c>
      <c r="AS99">
        <f t="shared" si="2"/>
        <v>0.14881424827297068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20.820409389923444</v>
      </c>
      <c r="DN99">
        <f t="shared" ref="DN99" si="4">SUM(DN3:DN98)/4000</f>
        <v>0.72612827266011903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119.85030688487056</v>
      </c>
      <c r="L3">
        <v>20.003989962015702</v>
      </c>
      <c r="M3">
        <v>0</v>
      </c>
      <c r="N3">
        <v>14.717674607142859</v>
      </c>
      <c r="O3">
        <v>50.376925732217572</v>
      </c>
      <c r="P3">
        <v>51.112330657300561</v>
      </c>
      <c r="Q3">
        <v>1.9965517241379311</v>
      </c>
      <c r="R3">
        <v>10.770830876250914</v>
      </c>
      <c r="S3">
        <v>3</v>
      </c>
      <c r="T3">
        <v>0</v>
      </c>
      <c r="U3">
        <v>244.90632442248153</v>
      </c>
      <c r="V3">
        <v>4.855013813651138</v>
      </c>
      <c r="W3">
        <v>8.1718260450160756</v>
      </c>
      <c r="X3">
        <v>37.472362536893897</v>
      </c>
      <c r="Y3">
        <v>0</v>
      </c>
      <c r="Z3">
        <v>0</v>
      </c>
      <c r="AA3">
        <v>0</v>
      </c>
      <c r="AB3">
        <v>6.690736000000002</v>
      </c>
      <c r="AC3">
        <v>0</v>
      </c>
      <c r="AD3">
        <v>4.6299000000000001</v>
      </c>
      <c r="AE3">
        <v>12.557578800000002</v>
      </c>
      <c r="AF3">
        <v>0</v>
      </c>
      <c r="AG3">
        <v>0</v>
      </c>
      <c r="AH3">
        <v>14.432399999999998</v>
      </c>
      <c r="AI3">
        <v>0</v>
      </c>
      <c r="AJ3">
        <v>0</v>
      </c>
      <c r="AK3">
        <v>6.6071499999999999</v>
      </c>
      <c r="AL3">
        <v>6.1971000000000016</v>
      </c>
      <c r="AM3">
        <v>0</v>
      </c>
      <c r="AN3">
        <v>0</v>
      </c>
      <c r="AO3">
        <v>4.1071800000000014</v>
      </c>
      <c r="AP3">
        <v>3.3347287637493848</v>
      </c>
      <c r="AQ3">
        <v>0</v>
      </c>
      <c r="AR3">
        <v>12.337600000000002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624.45272504056186</v>
      </c>
      <c r="DN3">
        <v>21.778176083560602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120.00388708225606</v>
      </c>
      <c r="L4">
        <v>20.003989962015702</v>
      </c>
      <c r="M4">
        <v>0</v>
      </c>
      <c r="N4">
        <v>14.717674607142859</v>
      </c>
      <c r="O4">
        <v>50.376925732217572</v>
      </c>
      <c r="P4">
        <v>51.112330657300561</v>
      </c>
      <c r="Q4">
        <v>1.9965517241379311</v>
      </c>
      <c r="R4">
        <v>10.770830876250914</v>
      </c>
      <c r="S4">
        <v>3</v>
      </c>
      <c r="T4">
        <v>0</v>
      </c>
      <c r="U4">
        <v>244.90632442248153</v>
      </c>
      <c r="V4">
        <v>4.855013813651138</v>
      </c>
      <c r="W4">
        <v>8.1718260450160756</v>
      </c>
      <c r="X4">
        <v>37.472362536893897</v>
      </c>
      <c r="Y4">
        <v>0</v>
      </c>
      <c r="Z4">
        <v>0</v>
      </c>
      <c r="AA4">
        <v>0</v>
      </c>
      <c r="AB4">
        <v>6.690736000000002</v>
      </c>
      <c r="AC4">
        <v>0</v>
      </c>
      <c r="AD4">
        <v>4.6299000000000001</v>
      </c>
      <c r="AE4">
        <v>12.557578800000002</v>
      </c>
      <c r="AF4">
        <v>0</v>
      </c>
      <c r="AG4">
        <v>0</v>
      </c>
      <c r="AH4">
        <v>14.432399999999998</v>
      </c>
      <c r="AI4">
        <v>0</v>
      </c>
      <c r="AJ4">
        <v>0</v>
      </c>
      <c r="AK4">
        <v>6.6071499999999999</v>
      </c>
      <c r="AL4">
        <v>6.1971000000000016</v>
      </c>
      <c r="AM4">
        <v>0</v>
      </c>
      <c r="AN4">
        <v>0</v>
      </c>
      <c r="AO4">
        <v>4.1071800000000014</v>
      </c>
      <c r="AP4">
        <v>3.3347287637493848</v>
      </c>
      <c r="AQ4">
        <v>0</v>
      </c>
      <c r="AR4">
        <v>12.337600000000002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624.60112967097371</v>
      </c>
      <c r="DN4">
        <v>21.783351650534279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120.00388708225606</v>
      </c>
      <c r="L5">
        <v>20.003906832483374</v>
      </c>
      <c r="M5">
        <v>0</v>
      </c>
      <c r="N5">
        <v>14.717674607142859</v>
      </c>
      <c r="O5">
        <v>50.376925732217572</v>
      </c>
      <c r="P5">
        <v>51.112330657300561</v>
      </c>
      <c r="Q5">
        <v>1.9965517241379311</v>
      </c>
      <c r="R5">
        <v>10.770830876250914</v>
      </c>
      <c r="S5">
        <v>3</v>
      </c>
      <c r="T5">
        <v>0</v>
      </c>
      <c r="U5">
        <v>244.90632442248153</v>
      </c>
      <c r="V5">
        <v>4.855013813651138</v>
      </c>
      <c r="W5">
        <v>8.1718260450160756</v>
      </c>
      <c r="X5">
        <v>37.472362536893897</v>
      </c>
      <c r="Y5">
        <v>0</v>
      </c>
      <c r="Z5">
        <v>0</v>
      </c>
      <c r="AA5">
        <v>0</v>
      </c>
      <c r="AB5">
        <v>6.690736000000002</v>
      </c>
      <c r="AC5">
        <v>0</v>
      </c>
      <c r="AD5">
        <v>4.6299000000000001</v>
      </c>
      <c r="AE5">
        <v>12.557578800000002</v>
      </c>
      <c r="AF5">
        <v>0</v>
      </c>
      <c r="AG5">
        <v>0</v>
      </c>
      <c r="AH5">
        <v>14.432399999999998</v>
      </c>
      <c r="AI5">
        <v>0</v>
      </c>
      <c r="AJ5">
        <v>0</v>
      </c>
      <c r="AK5">
        <v>6.6071499999999999</v>
      </c>
      <c r="AL5">
        <v>13.279500000000004</v>
      </c>
      <c r="AM5">
        <v>0</v>
      </c>
      <c r="AN5">
        <v>0</v>
      </c>
      <c r="AO5">
        <v>4.1071800000000014</v>
      </c>
      <c r="AP5">
        <v>3.3347287637493848</v>
      </c>
      <c r="AQ5">
        <v>0</v>
      </c>
      <c r="AR5">
        <v>4.4864000000000015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623.85815769777093</v>
      </c>
      <c r="DN5">
        <v>21.75744049420468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120.00448336131888</v>
      </c>
      <c r="L6">
        <v>20.003906832483374</v>
      </c>
      <c r="M6">
        <v>0</v>
      </c>
      <c r="N6">
        <v>14.717674607142859</v>
      </c>
      <c r="O6">
        <v>50.376925732217572</v>
      </c>
      <c r="P6">
        <v>51.112330657300561</v>
      </c>
      <c r="Q6">
        <v>1.9965517241379311</v>
      </c>
      <c r="R6">
        <v>10.770830876250914</v>
      </c>
      <c r="S6">
        <v>3</v>
      </c>
      <c r="T6">
        <v>0</v>
      </c>
      <c r="U6">
        <v>244.90632442248153</v>
      </c>
      <c r="V6">
        <v>4.855013813651138</v>
      </c>
      <c r="W6">
        <v>8.1718260450160756</v>
      </c>
      <c r="X6">
        <v>37.472362536893897</v>
      </c>
      <c r="Y6">
        <v>0</v>
      </c>
      <c r="Z6">
        <v>0</v>
      </c>
      <c r="AA6">
        <v>0</v>
      </c>
      <c r="AB6">
        <v>6.690736000000002</v>
      </c>
      <c r="AC6">
        <v>0</v>
      </c>
      <c r="AD6">
        <v>4.6299000000000001</v>
      </c>
      <c r="AE6">
        <v>12.557578800000002</v>
      </c>
      <c r="AF6">
        <v>0</v>
      </c>
      <c r="AG6">
        <v>0</v>
      </c>
      <c r="AH6">
        <v>14.432399999999998</v>
      </c>
      <c r="AI6">
        <v>0</v>
      </c>
      <c r="AJ6">
        <v>0</v>
      </c>
      <c r="AK6">
        <v>6.6071499999999999</v>
      </c>
      <c r="AL6">
        <v>20.158281000000006</v>
      </c>
      <c r="AM6">
        <v>0</v>
      </c>
      <c r="AN6">
        <v>0</v>
      </c>
      <c r="AO6">
        <v>4.1071800000000014</v>
      </c>
      <c r="AP6">
        <v>3.3347287637493848</v>
      </c>
      <c r="AQ6">
        <v>0</v>
      </c>
      <c r="AR6">
        <v>3.9256000000000006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629.96379892585026</v>
      </c>
      <c r="DN6">
        <v>21.970376545188291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120.00457006632014</v>
      </c>
      <c r="L7">
        <v>20.003906832483374</v>
      </c>
      <c r="M7">
        <v>0</v>
      </c>
      <c r="N7">
        <v>14.717674607142859</v>
      </c>
      <c r="O7">
        <v>50.376925732217572</v>
      </c>
      <c r="P7">
        <v>51.112330657300561</v>
      </c>
      <c r="Q7">
        <v>1.9965517241379311</v>
      </c>
      <c r="R7">
        <v>10.770830876250914</v>
      </c>
      <c r="S7">
        <v>3</v>
      </c>
      <c r="T7">
        <v>0</v>
      </c>
      <c r="U7">
        <v>244.90632442248153</v>
      </c>
      <c r="V7">
        <v>4.855013813651138</v>
      </c>
      <c r="W7">
        <v>8.1718260450160756</v>
      </c>
      <c r="X7">
        <v>37.472362536893897</v>
      </c>
      <c r="Y7">
        <v>0</v>
      </c>
      <c r="Z7">
        <v>0</v>
      </c>
      <c r="AA7">
        <v>0</v>
      </c>
      <c r="AB7">
        <v>6.690736000000002</v>
      </c>
      <c r="AC7">
        <v>0</v>
      </c>
      <c r="AD7">
        <v>4.6299000000000001</v>
      </c>
      <c r="AE7">
        <v>12.557578800000002</v>
      </c>
      <c r="AF7">
        <v>0</v>
      </c>
      <c r="AG7">
        <v>0</v>
      </c>
      <c r="AH7">
        <v>14.432399999999998</v>
      </c>
      <c r="AI7">
        <v>0</v>
      </c>
      <c r="AJ7">
        <v>0</v>
      </c>
      <c r="AK7">
        <v>6.6071499999999999</v>
      </c>
      <c r="AL7">
        <v>20.158281000000006</v>
      </c>
      <c r="AM7">
        <v>0</v>
      </c>
      <c r="AN7">
        <v>0</v>
      </c>
      <c r="AO7">
        <v>4.1071800000000014</v>
      </c>
      <c r="AP7">
        <v>3.3347287637493848</v>
      </c>
      <c r="AQ7">
        <v>0</v>
      </c>
      <c r="AR7">
        <v>3.9256000000000006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629.96388270486898</v>
      </c>
      <c r="DN7">
        <v>21.970379471170776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120.00401036027122</v>
      </c>
      <c r="L8">
        <v>20.003906832483374</v>
      </c>
      <c r="M8">
        <v>0</v>
      </c>
      <c r="N8">
        <v>14.717674607142859</v>
      </c>
      <c r="O8">
        <v>50.376925732217572</v>
      </c>
      <c r="P8">
        <v>51.112330657300561</v>
      </c>
      <c r="Q8">
        <v>1.9965517241379311</v>
      </c>
      <c r="R8">
        <v>10.770830876250914</v>
      </c>
      <c r="S8">
        <v>3</v>
      </c>
      <c r="T8">
        <v>0</v>
      </c>
      <c r="U8">
        <v>244.90632442248153</v>
      </c>
      <c r="V8">
        <v>4.855013813651138</v>
      </c>
      <c r="W8">
        <v>8.1718260450160756</v>
      </c>
      <c r="X8">
        <v>37.472362536893897</v>
      </c>
      <c r="Y8">
        <v>0</v>
      </c>
      <c r="Z8">
        <v>0</v>
      </c>
      <c r="AA8">
        <v>0</v>
      </c>
      <c r="AB8">
        <v>2.3702000000000005</v>
      </c>
      <c r="AC8">
        <v>0</v>
      </c>
      <c r="AD8">
        <v>4.6299000000000001</v>
      </c>
      <c r="AE8">
        <v>12.557578800000002</v>
      </c>
      <c r="AF8">
        <v>0</v>
      </c>
      <c r="AG8">
        <v>0</v>
      </c>
      <c r="AH8">
        <v>14.432399999999998</v>
      </c>
      <c r="AI8">
        <v>0</v>
      </c>
      <c r="AJ8">
        <v>0</v>
      </c>
      <c r="AK8">
        <v>6.6071499999999999</v>
      </c>
      <c r="AL8">
        <v>20.158281000000006</v>
      </c>
      <c r="AM8">
        <v>0</v>
      </c>
      <c r="AN8">
        <v>0</v>
      </c>
      <c r="AO8">
        <v>4.1071800000000014</v>
      </c>
      <c r="AP8">
        <v>3.3347287637493848</v>
      </c>
      <c r="AQ8">
        <v>0</v>
      </c>
      <c r="AR8">
        <v>3.9256000000000006</v>
      </c>
      <c r="AS8">
        <v>8.1023902983942904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625.78840792534629</v>
      </c>
      <c r="DN8">
        <v>21.824758544644411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79.997975379628386</v>
      </c>
      <c r="L9">
        <v>20.003906832483374</v>
      </c>
      <c r="M9">
        <v>0</v>
      </c>
      <c r="N9">
        <v>14.717674607142859</v>
      </c>
      <c r="O9">
        <v>50.376925732217572</v>
      </c>
      <c r="P9">
        <v>51.112330657300561</v>
      </c>
      <c r="Q9">
        <v>1.9965517241379311</v>
      </c>
      <c r="R9">
        <v>10.770830876250914</v>
      </c>
      <c r="S9">
        <v>3</v>
      </c>
      <c r="T9">
        <v>0</v>
      </c>
      <c r="U9">
        <v>244.90632442248153</v>
      </c>
      <c r="V9">
        <v>4.855013813651138</v>
      </c>
      <c r="W9">
        <v>8.1718260450160756</v>
      </c>
      <c r="X9">
        <v>37.472362536893897</v>
      </c>
      <c r="Y9">
        <v>0</v>
      </c>
      <c r="Z9">
        <v>0</v>
      </c>
      <c r="AA9">
        <v>0</v>
      </c>
      <c r="AB9">
        <v>2.3702000000000005</v>
      </c>
      <c r="AC9">
        <v>0</v>
      </c>
      <c r="AD9">
        <v>4.6299000000000001</v>
      </c>
      <c r="AE9">
        <v>12.557578800000002</v>
      </c>
      <c r="AF9">
        <v>0</v>
      </c>
      <c r="AG9">
        <v>0</v>
      </c>
      <c r="AH9">
        <v>14.432399999999998</v>
      </c>
      <c r="AI9">
        <v>0</v>
      </c>
      <c r="AJ9">
        <v>0</v>
      </c>
      <c r="AK9">
        <v>6.6071499999999999</v>
      </c>
      <c r="AL9">
        <v>20.158281000000006</v>
      </c>
      <c r="AM9">
        <v>0</v>
      </c>
      <c r="AN9">
        <v>0</v>
      </c>
      <c r="AO9">
        <v>4.1071800000000014</v>
      </c>
      <c r="AP9">
        <v>3.3347287637493848</v>
      </c>
      <c r="AQ9">
        <v>0</v>
      </c>
      <c r="AR9">
        <v>3.9256000000000006</v>
      </c>
      <c r="AS9">
        <v>3.0752999999999999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582.27289904858787</v>
      </c>
      <c r="DN9">
        <v>20.30714214236566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79.997975379628386</v>
      </c>
      <c r="L10">
        <v>20.003906832483374</v>
      </c>
      <c r="M10">
        <v>0</v>
      </c>
      <c r="N10">
        <v>14.717674607142859</v>
      </c>
      <c r="O10">
        <v>50.376925732217572</v>
      </c>
      <c r="P10">
        <v>51.112330657300561</v>
      </c>
      <c r="Q10">
        <v>1.9965517241379311</v>
      </c>
      <c r="R10">
        <v>10.770830876250914</v>
      </c>
      <c r="S10">
        <v>3</v>
      </c>
      <c r="T10">
        <v>0</v>
      </c>
      <c r="U10">
        <v>244.90632442248153</v>
      </c>
      <c r="V10">
        <v>4.855013813651138</v>
      </c>
      <c r="W10">
        <v>8.1718260450160756</v>
      </c>
      <c r="X10">
        <v>37.472362536893897</v>
      </c>
      <c r="Y10">
        <v>0</v>
      </c>
      <c r="Z10">
        <v>0</v>
      </c>
      <c r="AA10">
        <v>0</v>
      </c>
      <c r="AB10">
        <v>2.3702000000000005</v>
      </c>
      <c r="AC10">
        <v>0</v>
      </c>
      <c r="AD10">
        <v>4.6299000000000001</v>
      </c>
      <c r="AE10">
        <v>12.557578800000002</v>
      </c>
      <c r="AF10">
        <v>0</v>
      </c>
      <c r="AG10">
        <v>0</v>
      </c>
      <c r="AH10">
        <v>14.432399999999998</v>
      </c>
      <c r="AI10">
        <v>0</v>
      </c>
      <c r="AJ10">
        <v>0</v>
      </c>
      <c r="AK10">
        <v>6.6071499999999999</v>
      </c>
      <c r="AL10">
        <v>13.279500000000004</v>
      </c>
      <c r="AM10">
        <v>0</v>
      </c>
      <c r="AN10">
        <v>0</v>
      </c>
      <c r="AO10">
        <v>4.1071800000000014</v>
      </c>
      <c r="AP10">
        <v>3.3347287637493848</v>
      </c>
      <c r="AQ10">
        <v>0</v>
      </c>
      <c r="AR10">
        <v>3.9256000000000006</v>
      </c>
      <c r="AS10">
        <v>2.5627500000000003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575.13065603687801</v>
      </c>
      <c r="DN10">
        <v>20.058054154075606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79.998129973997308</v>
      </c>
      <c r="L11">
        <v>20.003812636165577</v>
      </c>
      <c r="M11">
        <v>0</v>
      </c>
      <c r="N11">
        <v>14.717674607142859</v>
      </c>
      <c r="O11">
        <v>50.376925732217572</v>
      </c>
      <c r="P11">
        <v>51.112330657300561</v>
      </c>
      <c r="Q11">
        <v>1.9965517241379311</v>
      </c>
      <c r="R11">
        <v>10.770830876250914</v>
      </c>
      <c r="S11">
        <v>3</v>
      </c>
      <c r="T11">
        <v>0</v>
      </c>
      <c r="U11">
        <v>244.90632442248153</v>
      </c>
      <c r="V11">
        <v>4.855013813651138</v>
      </c>
      <c r="W11">
        <v>8.1718260450160756</v>
      </c>
      <c r="X11">
        <v>37.472362536893897</v>
      </c>
      <c r="Y11">
        <v>0</v>
      </c>
      <c r="Z11">
        <v>0</v>
      </c>
      <c r="AA11">
        <v>0</v>
      </c>
      <c r="AB11">
        <v>2.3702000000000005</v>
      </c>
      <c r="AC11">
        <v>0</v>
      </c>
      <c r="AD11">
        <v>4.6299000000000001</v>
      </c>
      <c r="AE11">
        <v>12.557578800000002</v>
      </c>
      <c r="AF11">
        <v>0</v>
      </c>
      <c r="AG11">
        <v>0</v>
      </c>
      <c r="AH11">
        <v>14.432399999999998</v>
      </c>
      <c r="AI11">
        <v>0</v>
      </c>
      <c r="AJ11">
        <v>0</v>
      </c>
      <c r="AK11">
        <v>6.6071499999999999</v>
      </c>
      <c r="AL11">
        <v>10.180950000000001</v>
      </c>
      <c r="AM11">
        <v>0</v>
      </c>
      <c r="AN11">
        <v>0</v>
      </c>
      <c r="AO11">
        <v>4.1071800000000014</v>
      </c>
      <c r="AP11">
        <v>3.3347287637493848</v>
      </c>
      <c r="AQ11">
        <v>0</v>
      </c>
      <c r="AR11">
        <v>3.9256000000000006</v>
      </c>
      <c r="AS11">
        <v>2.5627500000000003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572.13658561163948</v>
      </c>
      <c r="DN11">
        <v>19.953634977365347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79.996732441802877</v>
      </c>
      <c r="L12">
        <v>20.003812636165577</v>
      </c>
      <c r="M12">
        <v>0</v>
      </c>
      <c r="N12">
        <v>14.717674607142859</v>
      </c>
      <c r="O12">
        <v>50.376925732217572</v>
      </c>
      <c r="P12">
        <v>51.112330657300561</v>
      </c>
      <c r="Q12">
        <v>1.9965517241379311</v>
      </c>
      <c r="R12">
        <v>10.770830876250914</v>
      </c>
      <c r="S12">
        <v>3</v>
      </c>
      <c r="T12">
        <v>0</v>
      </c>
      <c r="U12">
        <v>244.90632442248153</v>
      </c>
      <c r="V12">
        <v>4.8551154387865649</v>
      </c>
      <c r="W12">
        <v>8.1718260450160756</v>
      </c>
      <c r="X12">
        <v>37.472362536893897</v>
      </c>
      <c r="Y12">
        <v>0</v>
      </c>
      <c r="Z12">
        <v>0</v>
      </c>
      <c r="AA12">
        <v>0</v>
      </c>
      <c r="AB12">
        <v>2.3702000000000005</v>
      </c>
      <c r="AC12">
        <v>0</v>
      </c>
      <c r="AD12">
        <v>4.6299000000000001</v>
      </c>
      <c r="AE12">
        <v>12.557578800000002</v>
      </c>
      <c r="AF12">
        <v>0</v>
      </c>
      <c r="AG12">
        <v>0</v>
      </c>
      <c r="AH12">
        <v>14.432399999999998</v>
      </c>
      <c r="AI12">
        <v>0</v>
      </c>
      <c r="AJ12">
        <v>0</v>
      </c>
      <c r="AK12">
        <v>6.6071499999999999</v>
      </c>
      <c r="AL12">
        <v>10.180950000000001</v>
      </c>
      <c r="AM12">
        <v>0</v>
      </c>
      <c r="AN12">
        <v>0</v>
      </c>
      <c r="AO12">
        <v>4.1071800000000014</v>
      </c>
      <c r="AP12">
        <v>3.3347287637493848</v>
      </c>
      <c r="AQ12">
        <v>0</v>
      </c>
      <c r="AR12">
        <v>3.9256000000000006</v>
      </c>
      <c r="AS12">
        <v>2.5627500000000003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572.13533324479727</v>
      </c>
      <c r="DN12">
        <v>19.953591437148582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79.997505789809921</v>
      </c>
      <c r="L13">
        <v>20.003812636165577</v>
      </c>
      <c r="M13">
        <v>0</v>
      </c>
      <c r="N13">
        <v>14.717674607142859</v>
      </c>
      <c r="O13">
        <v>50.376925732217572</v>
      </c>
      <c r="P13">
        <v>51.112330657300561</v>
      </c>
      <c r="Q13">
        <v>1.9965517241379311</v>
      </c>
      <c r="R13">
        <v>10.770830876250914</v>
      </c>
      <c r="S13">
        <v>3</v>
      </c>
      <c r="T13">
        <v>0</v>
      </c>
      <c r="U13">
        <v>244.90632442248153</v>
      </c>
      <c r="V13">
        <v>4.8551154387865649</v>
      </c>
      <c r="W13">
        <v>8.1718260450160756</v>
      </c>
      <c r="X13">
        <v>37.472362536893897</v>
      </c>
      <c r="Y13">
        <v>0</v>
      </c>
      <c r="Z13">
        <v>0</v>
      </c>
      <c r="AA13">
        <v>0</v>
      </c>
      <c r="AB13">
        <v>2.3702000000000005</v>
      </c>
      <c r="AC13">
        <v>0</v>
      </c>
      <c r="AD13">
        <v>4.6299000000000001</v>
      </c>
      <c r="AE13">
        <v>12.557578800000002</v>
      </c>
      <c r="AF13">
        <v>0</v>
      </c>
      <c r="AG13">
        <v>0</v>
      </c>
      <c r="AH13">
        <v>14.432399999999998</v>
      </c>
      <c r="AI13">
        <v>0</v>
      </c>
      <c r="AJ13">
        <v>0</v>
      </c>
      <c r="AK13">
        <v>6.6071499999999999</v>
      </c>
      <c r="AL13">
        <v>10.180950000000001</v>
      </c>
      <c r="AM13">
        <v>0</v>
      </c>
      <c r="AN13">
        <v>0</v>
      </c>
      <c r="AO13">
        <v>4.1071800000000014</v>
      </c>
      <c r="AP13">
        <v>3.3347287637493848</v>
      </c>
      <c r="AQ13">
        <v>0</v>
      </c>
      <c r="AR13">
        <v>3.9256000000000006</v>
      </c>
      <c r="AS13">
        <v>2.5627500000000003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572.13608053133146</v>
      </c>
      <c r="DN13">
        <v>19.953617498621419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79.998101058190485</v>
      </c>
      <c r="L14">
        <v>20.003812636165577</v>
      </c>
      <c r="M14">
        <v>0</v>
      </c>
      <c r="N14">
        <v>14.717674607142859</v>
      </c>
      <c r="O14">
        <v>50.376925732217572</v>
      </c>
      <c r="P14">
        <v>51.112330657300561</v>
      </c>
      <c r="Q14">
        <v>1.9965517241379311</v>
      </c>
      <c r="R14">
        <v>10.770830876250914</v>
      </c>
      <c r="S14">
        <v>3</v>
      </c>
      <c r="T14">
        <v>0</v>
      </c>
      <c r="U14">
        <v>244.90632442248153</v>
      </c>
      <c r="V14">
        <v>4.8551154387865649</v>
      </c>
      <c r="W14">
        <v>8.1718260450160756</v>
      </c>
      <c r="X14">
        <v>37.472362536893897</v>
      </c>
      <c r="Y14">
        <v>0</v>
      </c>
      <c r="Z14">
        <v>0</v>
      </c>
      <c r="AA14">
        <v>0</v>
      </c>
      <c r="AB14">
        <v>2.3702000000000005</v>
      </c>
      <c r="AC14">
        <v>0</v>
      </c>
      <c r="AD14">
        <v>4.6299000000000001</v>
      </c>
      <c r="AE14">
        <v>12.557578800000002</v>
      </c>
      <c r="AF14">
        <v>0</v>
      </c>
      <c r="AG14">
        <v>0</v>
      </c>
      <c r="AH14">
        <v>14.432399999999998</v>
      </c>
      <c r="AI14">
        <v>0</v>
      </c>
      <c r="AJ14">
        <v>0</v>
      </c>
      <c r="AK14">
        <v>6.6071499999999999</v>
      </c>
      <c r="AL14">
        <v>10.180950000000001</v>
      </c>
      <c r="AM14">
        <v>0</v>
      </c>
      <c r="AN14">
        <v>0</v>
      </c>
      <c r="AO14">
        <v>4.1071800000000014</v>
      </c>
      <c r="AP14">
        <v>3.3347287637493848</v>
      </c>
      <c r="AQ14">
        <v>0</v>
      </c>
      <c r="AR14">
        <v>3.9256000000000006</v>
      </c>
      <c r="AS14">
        <v>2.5627500000000003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572.13665573925744</v>
      </c>
      <c r="DN14">
        <v>19.953637559076036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79.997579350870907</v>
      </c>
      <c r="L15">
        <v>20.003849821636706</v>
      </c>
      <c r="M15">
        <v>0</v>
      </c>
      <c r="N15">
        <v>14.717674607142859</v>
      </c>
      <c r="O15">
        <v>50.376925732217572</v>
      </c>
      <c r="P15">
        <v>51.112330657300561</v>
      </c>
      <c r="Q15">
        <v>1.9965517241379311</v>
      </c>
      <c r="R15">
        <v>10.770830876250914</v>
      </c>
      <c r="S15">
        <v>3</v>
      </c>
      <c r="T15">
        <v>0</v>
      </c>
      <c r="U15">
        <v>244.90632442248153</v>
      </c>
      <c r="V15">
        <v>4.8551154387865649</v>
      </c>
      <c r="W15">
        <v>8.1718260450160756</v>
      </c>
      <c r="X15">
        <v>37.472362536893897</v>
      </c>
      <c r="Y15">
        <v>0</v>
      </c>
      <c r="Z15">
        <v>0</v>
      </c>
      <c r="AA15">
        <v>0</v>
      </c>
      <c r="AB15">
        <v>2.3702000000000005</v>
      </c>
      <c r="AC15">
        <v>0</v>
      </c>
      <c r="AD15">
        <v>2.3149500000000001</v>
      </c>
      <c r="AE15">
        <v>12.557578800000002</v>
      </c>
      <c r="AF15">
        <v>0</v>
      </c>
      <c r="AG15">
        <v>0</v>
      </c>
      <c r="AH15">
        <v>14.432399999999998</v>
      </c>
      <c r="AI15">
        <v>0</v>
      </c>
      <c r="AJ15">
        <v>0</v>
      </c>
      <c r="AK15">
        <v>6.6071499999999999</v>
      </c>
      <c r="AL15">
        <v>10.180950000000001</v>
      </c>
      <c r="AM15">
        <v>0</v>
      </c>
      <c r="AN15">
        <v>0</v>
      </c>
      <c r="AO15">
        <v>4.1071800000000014</v>
      </c>
      <c r="AP15">
        <v>3.0907242200604044</v>
      </c>
      <c r="AQ15">
        <v>0</v>
      </c>
      <c r="AR15">
        <v>12.337600000000002</v>
      </c>
      <c r="AS15">
        <v>3.7586999999999997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578.94764588644307</v>
      </c>
      <c r="DN15">
        <v>20.191158346352882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79.996710126770438</v>
      </c>
      <c r="L16">
        <v>20.003373640119783</v>
      </c>
      <c r="M16">
        <v>0</v>
      </c>
      <c r="N16">
        <v>14.717674607142859</v>
      </c>
      <c r="O16">
        <v>50.376925732217572</v>
      </c>
      <c r="P16">
        <v>51.112330657300561</v>
      </c>
      <c r="Q16">
        <v>1.9965517241379311</v>
      </c>
      <c r="R16">
        <v>10.770830876250914</v>
      </c>
      <c r="S16">
        <v>3</v>
      </c>
      <c r="T16">
        <v>0</v>
      </c>
      <c r="U16">
        <v>244.90632442248153</v>
      </c>
      <c r="V16">
        <v>4.8551154387865649</v>
      </c>
      <c r="W16">
        <v>8.1718260450160756</v>
      </c>
      <c r="X16">
        <v>37.472362536893897</v>
      </c>
      <c r="Y16">
        <v>0</v>
      </c>
      <c r="Z16">
        <v>0</v>
      </c>
      <c r="AA16">
        <v>0</v>
      </c>
      <c r="AB16">
        <v>2.3702000000000005</v>
      </c>
      <c r="AC16">
        <v>0</v>
      </c>
      <c r="AD16">
        <v>2.3149500000000001</v>
      </c>
      <c r="AE16">
        <v>12.557578800000002</v>
      </c>
      <c r="AF16">
        <v>0</v>
      </c>
      <c r="AG16">
        <v>0</v>
      </c>
      <c r="AH16">
        <v>14.432399999999998</v>
      </c>
      <c r="AI16">
        <v>0</v>
      </c>
      <c r="AJ16">
        <v>0</v>
      </c>
      <c r="AK16">
        <v>6.6071499999999999</v>
      </c>
      <c r="AL16">
        <v>10.180950000000001</v>
      </c>
      <c r="AM16">
        <v>0</v>
      </c>
      <c r="AN16">
        <v>0</v>
      </c>
      <c r="AO16">
        <v>4.1071800000000014</v>
      </c>
      <c r="AP16">
        <v>3.0907242200604044</v>
      </c>
      <c r="AQ16">
        <v>0</v>
      </c>
      <c r="AR16">
        <v>12.337600000000002</v>
      </c>
      <c r="AS16">
        <v>3.7586999999999997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578.94634582139531</v>
      </c>
      <c r="DN16">
        <v>20.19111300578324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79.997321648338556</v>
      </c>
      <c r="L17">
        <v>20.003895490674434</v>
      </c>
      <c r="M17">
        <v>0</v>
      </c>
      <c r="N17">
        <v>14.717674607142859</v>
      </c>
      <c r="O17">
        <v>50.376925732217572</v>
      </c>
      <c r="P17">
        <v>51.112330657300561</v>
      </c>
      <c r="Q17">
        <v>1.9965517241379311</v>
      </c>
      <c r="R17">
        <v>10.770830876250914</v>
      </c>
      <c r="S17">
        <v>3</v>
      </c>
      <c r="T17">
        <v>0</v>
      </c>
      <c r="U17">
        <v>244.90632442248153</v>
      </c>
      <c r="V17">
        <v>4.8551154387865649</v>
      </c>
      <c r="W17">
        <v>8.1718260450160756</v>
      </c>
      <c r="X17">
        <v>37.472362536893897</v>
      </c>
      <c r="Y17">
        <v>0</v>
      </c>
      <c r="Z17">
        <v>0</v>
      </c>
      <c r="AA17">
        <v>0</v>
      </c>
      <c r="AB17">
        <v>2.3702000000000005</v>
      </c>
      <c r="AC17">
        <v>0</v>
      </c>
      <c r="AD17">
        <v>2.3149500000000001</v>
      </c>
      <c r="AE17">
        <v>12.557578800000002</v>
      </c>
      <c r="AF17">
        <v>0</v>
      </c>
      <c r="AG17">
        <v>0</v>
      </c>
      <c r="AH17">
        <v>14.432399999999998</v>
      </c>
      <c r="AI17">
        <v>0</v>
      </c>
      <c r="AJ17">
        <v>0</v>
      </c>
      <c r="AK17">
        <v>6.6071499999999999</v>
      </c>
      <c r="AL17">
        <v>10.180950000000001</v>
      </c>
      <c r="AM17">
        <v>0</v>
      </c>
      <c r="AN17">
        <v>0</v>
      </c>
      <c r="AO17">
        <v>4.1071800000000014</v>
      </c>
      <c r="AP17">
        <v>3.0907242200604044</v>
      </c>
      <c r="AQ17">
        <v>0</v>
      </c>
      <c r="AR17">
        <v>4.4864000000000015</v>
      </c>
      <c r="AS17">
        <v>3.4169999999999998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571.03064181712318</v>
      </c>
      <c r="DN17">
        <v>19.915050382178109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79.997944725192937</v>
      </c>
      <c r="L18">
        <v>20.003952920275374</v>
      </c>
      <c r="M18">
        <v>0</v>
      </c>
      <c r="N18">
        <v>14.717674607142859</v>
      </c>
      <c r="O18">
        <v>50.376925732217572</v>
      </c>
      <c r="P18">
        <v>51.112330657300561</v>
      </c>
      <c r="Q18">
        <v>1.9965517241379311</v>
      </c>
      <c r="R18">
        <v>10.770830876250914</v>
      </c>
      <c r="S18">
        <v>3</v>
      </c>
      <c r="T18">
        <v>0</v>
      </c>
      <c r="U18">
        <v>244.90632442248153</v>
      </c>
      <c r="V18">
        <v>4.8551154387865649</v>
      </c>
      <c r="W18">
        <v>8.1718260450160756</v>
      </c>
      <c r="X18">
        <v>37.472362536893897</v>
      </c>
      <c r="Y18">
        <v>0</v>
      </c>
      <c r="Z18">
        <v>0</v>
      </c>
      <c r="AA18">
        <v>0</v>
      </c>
      <c r="AB18">
        <v>2.3702000000000005</v>
      </c>
      <c r="AC18">
        <v>0</v>
      </c>
      <c r="AD18">
        <v>2.3149500000000001</v>
      </c>
      <c r="AE18">
        <v>12.557578800000002</v>
      </c>
      <c r="AF18">
        <v>0</v>
      </c>
      <c r="AG18">
        <v>0</v>
      </c>
      <c r="AH18">
        <v>14.432399999999998</v>
      </c>
      <c r="AI18">
        <v>0</v>
      </c>
      <c r="AJ18">
        <v>0</v>
      </c>
      <c r="AK18">
        <v>6.6071499999999999</v>
      </c>
      <c r="AL18">
        <v>10.180950000000001</v>
      </c>
      <c r="AM18">
        <v>0</v>
      </c>
      <c r="AN18">
        <v>0</v>
      </c>
      <c r="AO18">
        <v>4.1071800000000014</v>
      </c>
      <c r="AP18">
        <v>3.0907242200604044</v>
      </c>
      <c r="AQ18">
        <v>0</v>
      </c>
      <c r="AR18">
        <v>3.9256000000000006</v>
      </c>
      <c r="AS18">
        <v>3.4169999999999998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570.48939845149584</v>
      </c>
      <c r="DN18">
        <v>19.896174254260973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79.996636127985425</v>
      </c>
      <c r="L19">
        <v>20.003952920275374</v>
      </c>
      <c r="M19">
        <v>0</v>
      </c>
      <c r="N19">
        <v>14.717674607142859</v>
      </c>
      <c r="O19">
        <v>50.376925732217572</v>
      </c>
      <c r="P19">
        <v>51.112330657300561</v>
      </c>
      <c r="Q19">
        <v>1.9965517241379311</v>
      </c>
      <c r="R19">
        <v>10.770636491228071</v>
      </c>
      <c r="S19">
        <v>3</v>
      </c>
      <c r="T19">
        <v>0</v>
      </c>
      <c r="U19">
        <v>244.90632442248153</v>
      </c>
      <c r="V19">
        <v>4.8551154387865649</v>
      </c>
      <c r="W19">
        <v>4.0027980421130405</v>
      </c>
      <c r="X19">
        <v>37.472362536893897</v>
      </c>
      <c r="Y19">
        <v>0</v>
      </c>
      <c r="Z19">
        <v>0</v>
      </c>
      <c r="AA19">
        <v>0</v>
      </c>
      <c r="AB19">
        <v>2.3702000000000005</v>
      </c>
      <c r="AC19">
        <v>0</v>
      </c>
      <c r="AD19">
        <v>2.3149500000000001</v>
      </c>
      <c r="AE19">
        <v>12.557578800000002</v>
      </c>
      <c r="AF19">
        <v>0</v>
      </c>
      <c r="AG19">
        <v>0</v>
      </c>
      <c r="AH19">
        <v>14.432399999999998</v>
      </c>
      <c r="AI19">
        <v>0</v>
      </c>
      <c r="AJ19">
        <v>0</v>
      </c>
      <c r="AK19">
        <v>6.6071499999999999</v>
      </c>
      <c r="AL19">
        <v>10.180950000000001</v>
      </c>
      <c r="AM19">
        <v>0</v>
      </c>
      <c r="AN19">
        <v>0</v>
      </c>
      <c r="AO19">
        <v>4.1071800000000014</v>
      </c>
      <c r="AP19">
        <v>3.0907242200604044</v>
      </c>
      <c r="AQ19">
        <v>0</v>
      </c>
      <c r="AR19">
        <v>3.9256000000000006</v>
      </c>
      <c r="AS19">
        <v>3.4169999999999998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566.45941404407893</v>
      </c>
      <c r="DN19">
        <v>19.755627676544297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79.995296054565756</v>
      </c>
      <c r="L20">
        <v>20.003952920275374</v>
      </c>
      <c r="M20">
        <v>0</v>
      </c>
      <c r="N20">
        <v>14.717674607142859</v>
      </c>
      <c r="O20">
        <v>50.376925732217572</v>
      </c>
      <c r="P20">
        <v>51.112330657300561</v>
      </c>
      <c r="Q20">
        <v>1.9965517241379311</v>
      </c>
      <c r="R20">
        <v>5.1336037115646258</v>
      </c>
      <c r="S20">
        <v>3</v>
      </c>
      <c r="T20">
        <v>0</v>
      </c>
      <c r="U20">
        <v>244.90632442248153</v>
      </c>
      <c r="V20">
        <v>0</v>
      </c>
      <c r="W20">
        <v>4.0027980421130405</v>
      </c>
      <c r="X20">
        <v>37.472362536893897</v>
      </c>
      <c r="Y20">
        <v>0</v>
      </c>
      <c r="Z20">
        <v>1.6562832000000001</v>
      </c>
      <c r="AA20">
        <v>0</v>
      </c>
      <c r="AB20">
        <v>2.3702000000000005</v>
      </c>
      <c r="AC20">
        <v>0</v>
      </c>
      <c r="AD20">
        <v>2.3149500000000001</v>
      </c>
      <c r="AE20">
        <v>12.557578800000002</v>
      </c>
      <c r="AF20">
        <v>0</v>
      </c>
      <c r="AG20">
        <v>0</v>
      </c>
      <c r="AH20">
        <v>14.432399999999998</v>
      </c>
      <c r="AI20">
        <v>0</v>
      </c>
      <c r="AJ20">
        <v>0</v>
      </c>
      <c r="AK20">
        <v>6.6071499999999999</v>
      </c>
      <c r="AL20">
        <v>10.180950000000001</v>
      </c>
      <c r="AM20">
        <v>0</v>
      </c>
      <c r="AN20">
        <v>0</v>
      </c>
      <c r="AO20">
        <v>4.1071800000000014</v>
      </c>
      <c r="AP20">
        <v>3.0907242200604044</v>
      </c>
      <c r="AQ20">
        <v>0</v>
      </c>
      <c r="AR20">
        <v>3.9256000000000006</v>
      </c>
      <c r="AS20">
        <v>3.4169999999999998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557.92002292768564</v>
      </c>
      <c r="DN20">
        <v>19.457813701067931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79.995466282943369</v>
      </c>
      <c r="L21">
        <v>20.003952920275374</v>
      </c>
      <c r="M21">
        <v>0</v>
      </c>
      <c r="N21">
        <v>14.717674607142859</v>
      </c>
      <c r="O21">
        <v>50.376925732217572</v>
      </c>
      <c r="P21">
        <v>51.112330657300561</v>
      </c>
      <c r="Q21">
        <v>1.9965517241379311</v>
      </c>
      <c r="R21">
        <v>4.9983749475890997</v>
      </c>
      <c r="S21">
        <v>3</v>
      </c>
      <c r="T21">
        <v>0</v>
      </c>
      <c r="U21">
        <v>244.90632442248153</v>
      </c>
      <c r="V21">
        <v>0</v>
      </c>
      <c r="W21">
        <v>4.0027980421130405</v>
      </c>
      <c r="X21">
        <v>37.472362536893897</v>
      </c>
      <c r="Y21">
        <v>0</v>
      </c>
      <c r="Z21">
        <v>1.6562832000000001</v>
      </c>
      <c r="AA21">
        <v>0</v>
      </c>
      <c r="AB21">
        <v>2.3702000000000005</v>
      </c>
      <c r="AC21">
        <v>0</v>
      </c>
      <c r="AD21">
        <v>2.3149500000000001</v>
      </c>
      <c r="AE21">
        <v>12.557578800000002</v>
      </c>
      <c r="AF21">
        <v>0</v>
      </c>
      <c r="AG21">
        <v>0</v>
      </c>
      <c r="AH21">
        <v>14.432399999999998</v>
      </c>
      <c r="AI21">
        <v>0</v>
      </c>
      <c r="AJ21">
        <v>0</v>
      </c>
      <c r="AK21">
        <v>6.6071499999999999</v>
      </c>
      <c r="AL21">
        <v>10.180950000000001</v>
      </c>
      <c r="AM21">
        <v>0</v>
      </c>
      <c r="AN21">
        <v>0</v>
      </c>
      <c r="AO21">
        <v>4.1071800000000014</v>
      </c>
      <c r="AP21">
        <v>3.0907242200604044</v>
      </c>
      <c r="AQ21">
        <v>0</v>
      </c>
      <c r="AR21">
        <v>2.2432000000000007</v>
      </c>
      <c r="AS21">
        <v>2.5627500000000003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555.33835107084258</v>
      </c>
      <c r="DN21">
        <v>19.367777022313174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79.995937868735126</v>
      </c>
      <c r="L22">
        <v>20.003952920275374</v>
      </c>
      <c r="M22">
        <v>0</v>
      </c>
      <c r="N22">
        <v>14.717674607142859</v>
      </c>
      <c r="O22">
        <v>50.376925732217572</v>
      </c>
      <c r="P22">
        <v>51.112330657300561</v>
      </c>
      <c r="Q22">
        <v>1.9965517241379311</v>
      </c>
      <c r="R22">
        <v>4.9983749475890997</v>
      </c>
      <c r="S22">
        <v>3</v>
      </c>
      <c r="T22">
        <v>0</v>
      </c>
      <c r="U22">
        <v>244.90632442248153</v>
      </c>
      <c r="V22">
        <v>0</v>
      </c>
      <c r="W22">
        <v>4.0027980421130405</v>
      </c>
      <c r="X22">
        <v>37.472362536893897</v>
      </c>
      <c r="Y22">
        <v>0</v>
      </c>
      <c r="Z22">
        <v>1.6562832000000001</v>
      </c>
      <c r="AA22">
        <v>0</v>
      </c>
      <c r="AB22">
        <v>2.3702000000000005</v>
      </c>
      <c r="AC22">
        <v>0</v>
      </c>
      <c r="AD22">
        <v>2.3149500000000001</v>
      </c>
      <c r="AE22">
        <v>12.557578800000002</v>
      </c>
      <c r="AF22">
        <v>0</v>
      </c>
      <c r="AG22">
        <v>0</v>
      </c>
      <c r="AH22">
        <v>14.432399999999998</v>
      </c>
      <c r="AI22">
        <v>0</v>
      </c>
      <c r="AJ22">
        <v>0</v>
      </c>
      <c r="AK22">
        <v>6.6071499999999999</v>
      </c>
      <c r="AL22">
        <v>10.180950000000001</v>
      </c>
      <c r="AM22">
        <v>0</v>
      </c>
      <c r="AN22">
        <v>0</v>
      </c>
      <c r="AO22">
        <v>4.1071800000000014</v>
      </c>
      <c r="AP22">
        <v>3.0907242200604044</v>
      </c>
      <c r="AQ22">
        <v>0</v>
      </c>
      <c r="AR22">
        <v>2.2432000000000007</v>
      </c>
      <c r="AS22">
        <v>2.5627500000000003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555.33880676419312</v>
      </c>
      <c r="DN22">
        <v>19.367792914754357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79.996109479253818</v>
      </c>
      <c r="L23">
        <v>20.003952920275374</v>
      </c>
      <c r="M23">
        <v>0</v>
      </c>
      <c r="N23">
        <v>14.717674607142859</v>
      </c>
      <c r="O23">
        <v>50.376925732217572</v>
      </c>
      <c r="P23">
        <v>51.112330657300561</v>
      </c>
      <c r="Q23">
        <v>1.9965517241379311</v>
      </c>
      <c r="R23">
        <v>4.9983749475890997</v>
      </c>
      <c r="S23">
        <v>3</v>
      </c>
      <c r="T23">
        <v>0</v>
      </c>
      <c r="U23">
        <v>244.90632442248153</v>
      </c>
      <c r="V23">
        <v>0</v>
      </c>
      <c r="W23">
        <v>4.0027980421130405</v>
      </c>
      <c r="X23">
        <v>17.998558451445696</v>
      </c>
      <c r="Y23">
        <v>0</v>
      </c>
      <c r="Z23">
        <v>1.6562832000000001</v>
      </c>
      <c r="AA23">
        <v>0</v>
      </c>
      <c r="AB23">
        <v>2.3702000000000005</v>
      </c>
      <c r="AC23">
        <v>0</v>
      </c>
      <c r="AD23">
        <v>2.3149500000000001</v>
      </c>
      <c r="AE23">
        <v>12.557578800000002</v>
      </c>
      <c r="AF23">
        <v>0</v>
      </c>
      <c r="AG23">
        <v>0</v>
      </c>
      <c r="AH23">
        <v>9.6216000000000008</v>
      </c>
      <c r="AI23">
        <v>0</v>
      </c>
      <c r="AJ23">
        <v>0</v>
      </c>
      <c r="AK23">
        <v>6.6071499999999999</v>
      </c>
      <c r="AL23">
        <v>10.180950000000001</v>
      </c>
      <c r="AM23">
        <v>0</v>
      </c>
      <c r="AN23">
        <v>0</v>
      </c>
      <c r="AO23">
        <v>4.1071800000000014</v>
      </c>
      <c r="AP23">
        <v>3.0907242200604044</v>
      </c>
      <c r="AQ23">
        <v>0</v>
      </c>
      <c r="AR23">
        <v>2.2432000000000007</v>
      </c>
      <c r="AS23">
        <v>2.5627500000000003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531.87275957406257</v>
      </c>
      <c r="DN23">
        <v>18.549407629955592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79.995638468706005</v>
      </c>
      <c r="L24">
        <v>20.003952920275374</v>
      </c>
      <c r="M24">
        <v>0</v>
      </c>
      <c r="N24">
        <v>14.717674607142859</v>
      </c>
      <c r="O24">
        <v>50.376925732217572</v>
      </c>
      <c r="P24">
        <v>51.112330657300561</v>
      </c>
      <c r="Q24">
        <v>1.9965517241379311</v>
      </c>
      <c r="R24">
        <v>4.9983749475890997</v>
      </c>
      <c r="S24">
        <v>3</v>
      </c>
      <c r="T24">
        <v>0</v>
      </c>
      <c r="U24">
        <v>244.90632442248153</v>
      </c>
      <c r="V24">
        <v>0</v>
      </c>
      <c r="W24">
        <v>4.0027980421130405</v>
      </c>
      <c r="X24">
        <v>17.998558451445696</v>
      </c>
      <c r="Y24">
        <v>0</v>
      </c>
      <c r="Z24">
        <v>1.6562832000000001</v>
      </c>
      <c r="AA24">
        <v>0</v>
      </c>
      <c r="AB24">
        <v>2.3702000000000005</v>
      </c>
      <c r="AC24">
        <v>0</v>
      </c>
      <c r="AD24">
        <v>2.3149500000000001</v>
      </c>
      <c r="AE24">
        <v>12.557578800000002</v>
      </c>
      <c r="AF24">
        <v>0</v>
      </c>
      <c r="AG24">
        <v>0</v>
      </c>
      <c r="AH24">
        <v>9.6216000000000008</v>
      </c>
      <c r="AI24">
        <v>0</v>
      </c>
      <c r="AJ24">
        <v>0</v>
      </c>
      <c r="AK24">
        <v>6.6071499999999999</v>
      </c>
      <c r="AL24">
        <v>10.180950000000001</v>
      </c>
      <c r="AM24">
        <v>0</v>
      </c>
      <c r="AN24">
        <v>0</v>
      </c>
      <c r="AO24">
        <v>4.1071800000000014</v>
      </c>
      <c r="AP24">
        <v>3.0907242200604044</v>
      </c>
      <c r="AQ24">
        <v>0</v>
      </c>
      <c r="AR24">
        <v>2.2432000000000007</v>
      </c>
      <c r="AS24">
        <v>2.5627500000000003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531.87230443657029</v>
      </c>
      <c r="DN24">
        <v>18.549391756900118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79.996583875894217</v>
      </c>
      <c r="L25">
        <v>20.003952920275374</v>
      </c>
      <c r="M25">
        <v>0</v>
      </c>
      <c r="N25">
        <v>14.717674607142859</v>
      </c>
      <c r="O25">
        <v>50.376925732217572</v>
      </c>
      <c r="P25">
        <v>51.112330657300561</v>
      </c>
      <c r="Q25">
        <v>1.9965517241379311</v>
      </c>
      <c r="R25">
        <v>4.9983749475890997</v>
      </c>
      <c r="S25">
        <v>3</v>
      </c>
      <c r="T25">
        <v>0</v>
      </c>
      <c r="U25">
        <v>244.90632442248153</v>
      </c>
      <c r="V25">
        <v>0</v>
      </c>
      <c r="W25">
        <v>4.0027980421130405</v>
      </c>
      <c r="X25">
        <v>37.472362536893897</v>
      </c>
      <c r="Y25">
        <v>0</v>
      </c>
      <c r="Z25">
        <v>0.27940000000000004</v>
      </c>
      <c r="AA25">
        <v>0</v>
      </c>
      <c r="AB25">
        <v>2.3702000000000005</v>
      </c>
      <c r="AC25">
        <v>0</v>
      </c>
      <c r="AD25">
        <v>2.3149500000000001</v>
      </c>
      <c r="AE25">
        <v>12.557578800000002</v>
      </c>
      <c r="AF25">
        <v>0</v>
      </c>
      <c r="AG25">
        <v>0</v>
      </c>
      <c r="AH25">
        <v>9.6216000000000008</v>
      </c>
      <c r="AI25">
        <v>0</v>
      </c>
      <c r="AJ25">
        <v>0</v>
      </c>
      <c r="AK25">
        <v>6.6071499999999999</v>
      </c>
      <c r="AL25">
        <v>10.180950000000001</v>
      </c>
      <c r="AM25">
        <v>0</v>
      </c>
      <c r="AN25">
        <v>0</v>
      </c>
      <c r="AO25">
        <v>4.1071800000000014</v>
      </c>
      <c r="AP25">
        <v>3.0907242200604044</v>
      </c>
      <c r="AQ25">
        <v>0</v>
      </c>
      <c r="AR25">
        <v>2.2432000000000007</v>
      </c>
      <c r="AS25">
        <v>2.5627500000000003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549.36027273491095</v>
      </c>
      <c r="DN25">
        <v>19.159289751195626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79.995072070962166</v>
      </c>
      <c r="L26">
        <v>20.003952920275374</v>
      </c>
      <c r="M26">
        <v>0</v>
      </c>
      <c r="N26">
        <v>14.717674607142859</v>
      </c>
      <c r="O26">
        <v>50.376925732217572</v>
      </c>
      <c r="P26">
        <v>51.112330657300561</v>
      </c>
      <c r="Q26">
        <v>1.9965517241379311</v>
      </c>
      <c r="R26">
        <v>4.9983749475890997</v>
      </c>
      <c r="S26">
        <v>3</v>
      </c>
      <c r="T26">
        <v>0</v>
      </c>
      <c r="U26">
        <v>244.90632442248153</v>
      </c>
      <c r="V26">
        <v>0</v>
      </c>
      <c r="W26">
        <v>4.0027980421130405</v>
      </c>
      <c r="X26">
        <v>37.472362536893897</v>
      </c>
      <c r="Y26">
        <v>0</v>
      </c>
      <c r="Z26">
        <v>0.27940000000000004</v>
      </c>
      <c r="AA26">
        <v>0</v>
      </c>
      <c r="AB26">
        <v>2.3702000000000005</v>
      </c>
      <c r="AC26">
        <v>0</v>
      </c>
      <c r="AD26">
        <v>2.3149500000000001</v>
      </c>
      <c r="AE26">
        <v>12.557578800000002</v>
      </c>
      <c r="AF26">
        <v>0</v>
      </c>
      <c r="AG26">
        <v>0</v>
      </c>
      <c r="AH26">
        <v>9.6216000000000008</v>
      </c>
      <c r="AI26">
        <v>0</v>
      </c>
      <c r="AJ26">
        <v>0</v>
      </c>
      <c r="AK26">
        <v>6.6071499999999999</v>
      </c>
      <c r="AL26">
        <v>10.180950000000001</v>
      </c>
      <c r="AM26">
        <v>0</v>
      </c>
      <c r="AN26">
        <v>0</v>
      </c>
      <c r="AO26">
        <v>4.1071800000000014</v>
      </c>
      <c r="AP26">
        <v>3.0907242200604044</v>
      </c>
      <c r="AQ26">
        <v>0</v>
      </c>
      <c r="AR26">
        <v>2.2432000000000007</v>
      </c>
      <c r="AS26">
        <v>2.5627500000000003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549.35881187780512</v>
      </c>
      <c r="DN26">
        <v>19.159238803369416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79.995793193386902</v>
      </c>
      <c r="L27">
        <v>20.003952920275374</v>
      </c>
      <c r="M27">
        <v>0</v>
      </c>
      <c r="N27">
        <v>14.717674607142859</v>
      </c>
      <c r="O27">
        <v>50.376925732217572</v>
      </c>
      <c r="P27">
        <v>51.112330657300561</v>
      </c>
      <c r="Q27">
        <v>1.9965517241379311</v>
      </c>
      <c r="R27">
        <v>4.8320716444132117</v>
      </c>
      <c r="S27">
        <v>3</v>
      </c>
      <c r="T27">
        <v>0</v>
      </c>
      <c r="U27">
        <v>244.90632442248153</v>
      </c>
      <c r="V27">
        <v>0</v>
      </c>
      <c r="W27">
        <v>4.0027980421130405</v>
      </c>
      <c r="X27">
        <v>37.472362536893897</v>
      </c>
      <c r="Y27">
        <v>0</v>
      </c>
      <c r="Z27">
        <v>0.83819999999999995</v>
      </c>
      <c r="AA27">
        <v>0</v>
      </c>
      <c r="AB27">
        <v>2.3702000000000005</v>
      </c>
      <c r="AC27">
        <v>2.45784</v>
      </c>
      <c r="AD27">
        <v>2.3149500000000001</v>
      </c>
      <c r="AE27">
        <v>12.557578800000002</v>
      </c>
      <c r="AF27">
        <v>0</v>
      </c>
      <c r="AG27">
        <v>0</v>
      </c>
      <c r="AH27">
        <v>14.432399999999998</v>
      </c>
      <c r="AI27">
        <v>0</v>
      </c>
      <c r="AJ27">
        <v>0</v>
      </c>
      <c r="AK27">
        <v>6.6071499999999999</v>
      </c>
      <c r="AL27">
        <v>10.180950000000001</v>
      </c>
      <c r="AM27">
        <v>0</v>
      </c>
      <c r="AN27">
        <v>0</v>
      </c>
      <c r="AO27">
        <v>4.1071800000000014</v>
      </c>
      <c r="AP27">
        <v>3.0907242200604044</v>
      </c>
      <c r="AQ27">
        <v>0</v>
      </c>
      <c r="AR27">
        <v>12.337600000000002</v>
      </c>
      <c r="AS27">
        <v>2.5627500000000003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566.51668380828312</v>
      </c>
      <c r="DN27">
        <v>19.757624692140176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79.995979006179624</v>
      </c>
      <c r="L28">
        <v>20.003952920275374</v>
      </c>
      <c r="M28">
        <v>0</v>
      </c>
      <c r="N28">
        <v>14.717674607142859</v>
      </c>
      <c r="O28">
        <v>50.376925732217572</v>
      </c>
      <c r="P28">
        <v>51.112330657300561</v>
      </c>
      <c r="Q28">
        <v>1.9965517241379311</v>
      </c>
      <c r="R28">
        <v>4.8320716444132117</v>
      </c>
      <c r="S28">
        <v>3</v>
      </c>
      <c r="T28">
        <v>0</v>
      </c>
      <c r="U28">
        <v>244.90632442248153</v>
      </c>
      <c r="V28">
        <v>0</v>
      </c>
      <c r="W28">
        <v>4.0027980421130405</v>
      </c>
      <c r="X28">
        <v>37.472362536893897</v>
      </c>
      <c r="Y28">
        <v>0</v>
      </c>
      <c r="Z28">
        <v>4.9688496000000004</v>
      </c>
      <c r="AA28">
        <v>0</v>
      </c>
      <c r="AB28">
        <v>4.7404000000000011</v>
      </c>
      <c r="AC28">
        <v>2.45784</v>
      </c>
      <c r="AD28">
        <v>2.3149500000000001</v>
      </c>
      <c r="AE28">
        <v>12.557578800000002</v>
      </c>
      <c r="AF28">
        <v>0</v>
      </c>
      <c r="AG28">
        <v>0</v>
      </c>
      <c r="AH28">
        <v>21.648600000000002</v>
      </c>
      <c r="AI28">
        <v>0</v>
      </c>
      <c r="AJ28">
        <v>0</v>
      </c>
      <c r="AK28">
        <v>6.6071499999999999</v>
      </c>
      <c r="AL28">
        <v>10.180950000000001</v>
      </c>
      <c r="AM28">
        <v>0</v>
      </c>
      <c r="AN28">
        <v>0</v>
      </c>
      <c r="AO28">
        <v>4.1071800000000014</v>
      </c>
      <c r="AP28">
        <v>3.0907242200604044</v>
      </c>
      <c r="AQ28">
        <v>0</v>
      </c>
      <c r="AR28">
        <v>12.337600000000002</v>
      </c>
      <c r="AS28">
        <v>2.5627500000000003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579.77164853499426</v>
      </c>
      <c r="DN28">
        <v>20.219895378221842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79.99622918194197</v>
      </c>
      <c r="L29">
        <v>20.003952920275374</v>
      </c>
      <c r="M29">
        <v>0</v>
      </c>
      <c r="N29">
        <v>14.717674607142859</v>
      </c>
      <c r="O29">
        <v>50.376925732217572</v>
      </c>
      <c r="P29">
        <v>51.112330657300561</v>
      </c>
      <c r="Q29">
        <v>1.9965517241379311</v>
      </c>
      <c r="R29">
        <v>9.9972191928251117</v>
      </c>
      <c r="S29">
        <v>3</v>
      </c>
      <c r="T29">
        <v>0</v>
      </c>
      <c r="U29">
        <v>244.90632442248153</v>
      </c>
      <c r="V29">
        <v>4.8537835937500002</v>
      </c>
      <c r="W29">
        <v>8.1718260450160756</v>
      </c>
      <c r="X29">
        <v>37.472362536893897</v>
      </c>
      <c r="Y29">
        <v>0</v>
      </c>
      <c r="Z29">
        <v>4.9688496000000004</v>
      </c>
      <c r="AA29">
        <v>3.5515554748118805</v>
      </c>
      <c r="AB29">
        <v>4.7404000000000011</v>
      </c>
      <c r="AC29">
        <v>2.45784</v>
      </c>
      <c r="AD29">
        <v>2.3149500000000001</v>
      </c>
      <c r="AE29">
        <v>12.557578800000002</v>
      </c>
      <c r="AF29">
        <v>0</v>
      </c>
      <c r="AG29">
        <v>0</v>
      </c>
      <c r="AH29">
        <v>27.662099999999999</v>
      </c>
      <c r="AI29">
        <v>0</v>
      </c>
      <c r="AJ29">
        <v>0</v>
      </c>
      <c r="AK29">
        <v>6.6071499999999999</v>
      </c>
      <c r="AL29">
        <v>10.180950000000001</v>
      </c>
      <c r="AM29">
        <v>0</v>
      </c>
      <c r="AN29">
        <v>0</v>
      </c>
      <c r="AO29">
        <v>4.1071800000000014</v>
      </c>
      <c r="AP29">
        <v>3.0907242200604044</v>
      </c>
      <c r="AQ29">
        <v>0</v>
      </c>
      <c r="AR29">
        <v>3.6452000000000004</v>
      </c>
      <c r="AS29">
        <v>2.5627500000000003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594.32488207169627</v>
      </c>
      <c r="DN29">
        <v>20.727526637159045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79.996583875894217</v>
      </c>
      <c r="L30">
        <v>20.003952920275374</v>
      </c>
      <c r="M30">
        <v>0</v>
      </c>
      <c r="N30">
        <v>14.717674607142859</v>
      </c>
      <c r="O30">
        <v>50.376925732217572</v>
      </c>
      <c r="P30">
        <v>51.112330657300561</v>
      </c>
      <c r="Q30">
        <v>1.9965517241379311</v>
      </c>
      <c r="R30">
        <v>9.9972191928251117</v>
      </c>
      <c r="S30">
        <v>3</v>
      </c>
      <c r="T30">
        <v>0</v>
      </c>
      <c r="U30">
        <v>244.90632442248153</v>
      </c>
      <c r="V30">
        <v>4.8537835937500002</v>
      </c>
      <c r="W30">
        <v>8.1718260450160756</v>
      </c>
      <c r="X30">
        <v>37.472362536893897</v>
      </c>
      <c r="Y30">
        <v>0</v>
      </c>
      <c r="Z30">
        <v>4.9688496000000004</v>
      </c>
      <c r="AA30">
        <v>3.5515554748118805</v>
      </c>
      <c r="AB30">
        <v>4.7404000000000011</v>
      </c>
      <c r="AC30">
        <v>2.45784</v>
      </c>
      <c r="AD30">
        <v>2.3149500000000001</v>
      </c>
      <c r="AE30">
        <v>12.557578800000002</v>
      </c>
      <c r="AF30">
        <v>0</v>
      </c>
      <c r="AG30">
        <v>0</v>
      </c>
      <c r="AH30">
        <v>27.662099999999999</v>
      </c>
      <c r="AI30">
        <v>0</v>
      </c>
      <c r="AJ30">
        <v>0</v>
      </c>
      <c r="AK30">
        <v>6.6071499999999999</v>
      </c>
      <c r="AL30">
        <v>10.180950000000001</v>
      </c>
      <c r="AM30">
        <v>0</v>
      </c>
      <c r="AN30">
        <v>0</v>
      </c>
      <c r="AO30">
        <v>4.1071800000000014</v>
      </c>
      <c r="AP30">
        <v>3.0907242200604044</v>
      </c>
      <c r="AQ30">
        <v>0</v>
      </c>
      <c r="AR30">
        <v>3.3648000000000002</v>
      </c>
      <c r="AS30">
        <v>2.5627500000000003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594.0542740892738</v>
      </c>
      <c r="DN30">
        <v>20.718089313533639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79.995223690495152</v>
      </c>
      <c r="L31">
        <v>20.003952920275374</v>
      </c>
      <c r="M31">
        <v>0</v>
      </c>
      <c r="N31">
        <v>14.717674607142859</v>
      </c>
      <c r="O31">
        <v>50.376925732217572</v>
      </c>
      <c r="P31">
        <v>51.112330657300561</v>
      </c>
      <c r="Q31">
        <v>1.9965517241379311</v>
      </c>
      <c r="R31">
        <v>9.9972191928251117</v>
      </c>
      <c r="S31">
        <v>3</v>
      </c>
      <c r="T31">
        <v>0</v>
      </c>
      <c r="U31">
        <v>244.90632442248153</v>
      </c>
      <c r="V31">
        <v>4.8537835937500002</v>
      </c>
      <c r="W31">
        <v>8.1718260450160756</v>
      </c>
      <c r="X31">
        <v>37.472362536893897</v>
      </c>
      <c r="Y31">
        <v>0</v>
      </c>
      <c r="Z31">
        <v>4.9688496000000004</v>
      </c>
      <c r="AA31">
        <v>7.1231762347921901</v>
      </c>
      <c r="AB31">
        <v>4.7404000000000011</v>
      </c>
      <c r="AC31">
        <v>2.45784</v>
      </c>
      <c r="AD31">
        <v>2.3149500000000001</v>
      </c>
      <c r="AE31">
        <v>12.557578800000002</v>
      </c>
      <c r="AF31">
        <v>0</v>
      </c>
      <c r="AG31">
        <v>0</v>
      </c>
      <c r="AH31">
        <v>27.662099999999999</v>
      </c>
      <c r="AI31">
        <v>0</v>
      </c>
      <c r="AJ31">
        <v>0</v>
      </c>
      <c r="AK31">
        <v>6.6071499999999999</v>
      </c>
      <c r="AL31">
        <v>10.180950000000001</v>
      </c>
      <c r="AM31">
        <v>0</v>
      </c>
      <c r="AN31">
        <v>0</v>
      </c>
      <c r="AO31">
        <v>4.1071800000000014</v>
      </c>
      <c r="AP31">
        <v>3.0907242200604044</v>
      </c>
      <c r="AQ31">
        <v>0</v>
      </c>
      <c r="AR31">
        <v>3.3648000000000002</v>
      </c>
      <c r="AS31">
        <v>2.5627500000000003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597.50413608260556</v>
      </c>
      <c r="DN31">
        <v>20.838487894783114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79.996474345680042</v>
      </c>
      <c r="L32">
        <v>20.003952920275374</v>
      </c>
      <c r="M32">
        <v>0</v>
      </c>
      <c r="N32">
        <v>14.717674607142859</v>
      </c>
      <c r="O32">
        <v>50.376925732217572</v>
      </c>
      <c r="P32">
        <v>51.112330657300561</v>
      </c>
      <c r="Q32">
        <v>1.9965517241379311</v>
      </c>
      <c r="R32">
        <v>9.9972191928251117</v>
      </c>
      <c r="S32">
        <v>3</v>
      </c>
      <c r="T32">
        <v>0</v>
      </c>
      <c r="U32">
        <v>244.90632442248153</v>
      </c>
      <c r="V32">
        <v>4.8537835937500002</v>
      </c>
      <c r="W32">
        <v>8.1718260450160756</v>
      </c>
      <c r="X32">
        <v>37.472362536893897</v>
      </c>
      <c r="Y32">
        <v>0</v>
      </c>
      <c r="Z32">
        <v>1.6562832000000001</v>
      </c>
      <c r="AA32">
        <v>7.1231762347921901</v>
      </c>
      <c r="AB32">
        <v>4.7404000000000011</v>
      </c>
      <c r="AC32">
        <v>2.45784</v>
      </c>
      <c r="AD32">
        <v>2.3149500000000001</v>
      </c>
      <c r="AE32">
        <v>12.557578800000002</v>
      </c>
      <c r="AF32">
        <v>0</v>
      </c>
      <c r="AG32">
        <v>0</v>
      </c>
      <c r="AH32">
        <v>27.662099999999999</v>
      </c>
      <c r="AI32">
        <v>0</v>
      </c>
      <c r="AJ32">
        <v>0</v>
      </c>
      <c r="AK32">
        <v>6.6071499999999999</v>
      </c>
      <c r="AL32">
        <v>10.180950000000001</v>
      </c>
      <c r="AM32">
        <v>0</v>
      </c>
      <c r="AN32">
        <v>0</v>
      </c>
      <c r="AO32">
        <v>4.1071800000000014</v>
      </c>
      <c r="AP32">
        <v>3.0907242200604044</v>
      </c>
      <c r="AQ32">
        <v>0</v>
      </c>
      <c r="AR32">
        <v>3.3648000000000002</v>
      </c>
      <c r="AS32">
        <v>2.5627500000000003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594.30441169871074</v>
      </c>
      <c r="DN32">
        <v>20.726896533862842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79.996036639069928</v>
      </c>
      <c r="L33">
        <v>20.003952920275374</v>
      </c>
      <c r="M33">
        <v>0</v>
      </c>
      <c r="N33">
        <v>14.717674607142859</v>
      </c>
      <c r="O33">
        <v>50.376925732217572</v>
      </c>
      <c r="P33">
        <v>51.112330657300561</v>
      </c>
      <c r="Q33">
        <v>1.9965517241379311</v>
      </c>
      <c r="R33">
        <v>9.9972191928251117</v>
      </c>
      <c r="S33">
        <v>3</v>
      </c>
      <c r="T33">
        <v>0</v>
      </c>
      <c r="U33">
        <v>244.90632442248153</v>
      </c>
      <c r="V33">
        <v>4.8537835937500002</v>
      </c>
      <c r="W33">
        <v>8.1718260450160756</v>
      </c>
      <c r="X33">
        <v>37.472362536893897</v>
      </c>
      <c r="Y33">
        <v>0</v>
      </c>
      <c r="Z33">
        <v>1.6562832000000001</v>
      </c>
      <c r="AA33">
        <v>7.1231762347921901</v>
      </c>
      <c r="AB33">
        <v>4.7404000000000011</v>
      </c>
      <c r="AC33">
        <v>2.45784</v>
      </c>
      <c r="AD33">
        <v>2.3149500000000001</v>
      </c>
      <c r="AE33">
        <v>12.557578800000002</v>
      </c>
      <c r="AF33">
        <v>0</v>
      </c>
      <c r="AG33">
        <v>0</v>
      </c>
      <c r="AH33">
        <v>23.765351999999996</v>
      </c>
      <c r="AI33">
        <v>0</v>
      </c>
      <c r="AJ33">
        <v>0</v>
      </c>
      <c r="AK33">
        <v>6.6071499999999999</v>
      </c>
      <c r="AL33">
        <v>10.180950000000001</v>
      </c>
      <c r="AM33">
        <v>0</v>
      </c>
      <c r="AN33">
        <v>0</v>
      </c>
      <c r="AO33">
        <v>4.1071800000000014</v>
      </c>
      <c r="AP33">
        <v>3.0907242200604044</v>
      </c>
      <c r="AQ33">
        <v>0</v>
      </c>
      <c r="AR33">
        <v>3.9256000000000006</v>
      </c>
      <c r="AS33">
        <v>2.5627500000000003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591.08046229708441</v>
      </c>
      <c r="DN33">
        <v>20.61446022887915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79.995925684485002</v>
      </c>
      <c r="L34">
        <v>20.003952920275374</v>
      </c>
      <c r="M34">
        <v>0</v>
      </c>
      <c r="N34">
        <v>14.717674607142859</v>
      </c>
      <c r="O34">
        <v>50.376925732217572</v>
      </c>
      <c r="P34">
        <v>51.112330657300561</v>
      </c>
      <c r="Q34">
        <v>1.9965517241379311</v>
      </c>
      <c r="R34">
        <v>4.8320716444132117</v>
      </c>
      <c r="S34">
        <v>3</v>
      </c>
      <c r="T34">
        <v>0</v>
      </c>
      <c r="U34">
        <v>244.90632442248153</v>
      </c>
      <c r="V34">
        <v>0.11385943221320974</v>
      </c>
      <c r="W34">
        <v>3.8711356435643567</v>
      </c>
      <c r="X34">
        <v>37.47257249139529</v>
      </c>
      <c r="Y34">
        <v>0</v>
      </c>
      <c r="Z34">
        <v>1.6562832000000001</v>
      </c>
      <c r="AA34">
        <v>7.1231762347921901</v>
      </c>
      <c r="AB34">
        <v>4.7404000000000011</v>
      </c>
      <c r="AC34">
        <v>2.45784</v>
      </c>
      <c r="AD34">
        <v>2.3149500000000001</v>
      </c>
      <c r="AE34">
        <v>12.557578800000002</v>
      </c>
      <c r="AF34">
        <v>0</v>
      </c>
      <c r="AG34">
        <v>0</v>
      </c>
      <c r="AH34">
        <v>21.648600000000002</v>
      </c>
      <c r="AI34">
        <v>0</v>
      </c>
      <c r="AJ34">
        <v>0</v>
      </c>
      <c r="AK34">
        <v>6.6071499999999999</v>
      </c>
      <c r="AL34">
        <v>10.180950000000001</v>
      </c>
      <c r="AM34">
        <v>0</v>
      </c>
      <c r="AN34">
        <v>0</v>
      </c>
      <c r="AO34">
        <v>4.1071800000000014</v>
      </c>
      <c r="AP34">
        <v>3.0907242200604044</v>
      </c>
      <c r="AQ34">
        <v>0</v>
      </c>
      <c r="AR34">
        <v>3.9256000000000006</v>
      </c>
      <c r="AS34">
        <v>2.5627500000000003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575.30811234136036</v>
      </c>
      <c r="DN34">
        <v>20.064395073119254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79.995447786106652</v>
      </c>
      <c r="L35">
        <v>20.003952920275374</v>
      </c>
      <c r="M35">
        <v>0</v>
      </c>
      <c r="N35">
        <v>14.717674607142859</v>
      </c>
      <c r="O35">
        <v>50.376925732217572</v>
      </c>
      <c r="P35">
        <v>51.112330657300561</v>
      </c>
      <c r="Q35">
        <v>1.9965517241379311</v>
      </c>
      <c r="R35">
        <v>4.8320716444132117</v>
      </c>
      <c r="S35">
        <v>3</v>
      </c>
      <c r="T35">
        <v>0</v>
      </c>
      <c r="U35">
        <v>244.90632442248153</v>
      </c>
      <c r="V35">
        <v>0</v>
      </c>
      <c r="W35">
        <v>3.8711356435643567</v>
      </c>
      <c r="X35">
        <v>17.995576846560848</v>
      </c>
      <c r="Y35">
        <v>0</v>
      </c>
      <c r="Z35">
        <v>1.6562832000000001</v>
      </c>
      <c r="AA35">
        <v>3.5515554748118805</v>
      </c>
      <c r="AB35">
        <v>4.7404000000000011</v>
      </c>
      <c r="AC35">
        <v>0</v>
      </c>
      <c r="AD35">
        <v>2.3149500000000001</v>
      </c>
      <c r="AE35">
        <v>12.557578800000002</v>
      </c>
      <c r="AF35">
        <v>0</v>
      </c>
      <c r="AG35">
        <v>0</v>
      </c>
      <c r="AH35">
        <v>15.6351</v>
      </c>
      <c r="AI35">
        <v>0.80825000000000036</v>
      </c>
      <c r="AJ35">
        <v>0</v>
      </c>
      <c r="AK35">
        <v>6.6071499999999999</v>
      </c>
      <c r="AL35">
        <v>10.180950000000001</v>
      </c>
      <c r="AM35">
        <v>0</v>
      </c>
      <c r="AN35">
        <v>0</v>
      </c>
      <c r="AO35">
        <v>4.1071800000000014</v>
      </c>
      <c r="AP35">
        <v>3.0907242200604044</v>
      </c>
      <c r="AQ35">
        <v>0</v>
      </c>
      <c r="AR35">
        <v>3.9256000000000006</v>
      </c>
      <c r="AS35">
        <v>2.5627500000000003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545.52098685027852</v>
      </c>
      <c r="DN35">
        <v>19.02547682879489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79.995447786106652</v>
      </c>
      <c r="L36">
        <v>20.003952920275374</v>
      </c>
      <c r="M36">
        <v>0</v>
      </c>
      <c r="N36">
        <v>14.717674607142859</v>
      </c>
      <c r="O36">
        <v>50.376925732217572</v>
      </c>
      <c r="P36">
        <v>51.112330657300561</v>
      </c>
      <c r="Q36">
        <v>1.9965517241379311</v>
      </c>
      <c r="R36">
        <v>4.8320716444132117</v>
      </c>
      <c r="S36">
        <v>3</v>
      </c>
      <c r="T36">
        <v>0</v>
      </c>
      <c r="U36">
        <v>244.90632442248153</v>
      </c>
      <c r="V36">
        <v>0</v>
      </c>
      <c r="W36">
        <v>3.8711356435643567</v>
      </c>
      <c r="X36">
        <v>17.995576846560848</v>
      </c>
      <c r="Y36">
        <v>0</v>
      </c>
      <c r="Z36">
        <v>1.6562832000000001</v>
      </c>
      <c r="AA36">
        <v>0</v>
      </c>
      <c r="AB36">
        <v>4.7404000000000011</v>
      </c>
      <c r="AC36">
        <v>0</v>
      </c>
      <c r="AD36">
        <v>2.3149500000000001</v>
      </c>
      <c r="AE36">
        <v>12.557578800000002</v>
      </c>
      <c r="AF36">
        <v>0</v>
      </c>
      <c r="AG36">
        <v>0</v>
      </c>
      <c r="AH36">
        <v>11.545920000000001</v>
      </c>
      <c r="AI36">
        <v>2.9097000000000013</v>
      </c>
      <c r="AJ36">
        <v>0</v>
      </c>
      <c r="AK36">
        <v>6.6071499999999999</v>
      </c>
      <c r="AL36">
        <v>10.180950000000001</v>
      </c>
      <c r="AM36">
        <v>0</v>
      </c>
      <c r="AN36">
        <v>0</v>
      </c>
      <c r="AO36">
        <v>4.1071800000000014</v>
      </c>
      <c r="AP36">
        <v>3.0907242200604044</v>
      </c>
      <c r="AQ36">
        <v>0</v>
      </c>
      <c r="AR36">
        <v>3.3648000000000002</v>
      </c>
      <c r="AS36">
        <v>3.0752999999999999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540.12183164350643</v>
      </c>
      <c r="DN36">
        <v>18.837096560755114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79.995447786106652</v>
      </c>
      <c r="L37">
        <v>20.003952920275374</v>
      </c>
      <c r="M37">
        <v>0</v>
      </c>
      <c r="N37">
        <v>14.717674607142859</v>
      </c>
      <c r="O37">
        <v>50.376925732217572</v>
      </c>
      <c r="P37">
        <v>51.112330657300561</v>
      </c>
      <c r="Q37">
        <v>1.9965517241379311</v>
      </c>
      <c r="R37">
        <v>4.8320716444132117</v>
      </c>
      <c r="S37">
        <v>3</v>
      </c>
      <c r="T37">
        <v>0</v>
      </c>
      <c r="U37">
        <v>244.90632442248153</v>
      </c>
      <c r="V37">
        <v>0</v>
      </c>
      <c r="W37">
        <v>3.8711356435643567</v>
      </c>
      <c r="X37">
        <v>17.995576846560848</v>
      </c>
      <c r="Y37">
        <v>0</v>
      </c>
      <c r="Z37">
        <v>1.6562832000000001</v>
      </c>
      <c r="AA37">
        <v>0</v>
      </c>
      <c r="AB37">
        <v>2.3702000000000005</v>
      </c>
      <c r="AC37">
        <v>0</v>
      </c>
      <c r="AD37">
        <v>2.3149500000000001</v>
      </c>
      <c r="AE37">
        <v>12.557578800000002</v>
      </c>
      <c r="AF37">
        <v>0</v>
      </c>
      <c r="AG37">
        <v>0</v>
      </c>
      <c r="AH37">
        <v>11.545920000000001</v>
      </c>
      <c r="AI37">
        <v>12.457395600000007</v>
      </c>
      <c r="AJ37">
        <v>0</v>
      </c>
      <c r="AK37">
        <v>6.6071499999999999</v>
      </c>
      <c r="AL37">
        <v>10.180950000000001</v>
      </c>
      <c r="AM37">
        <v>0</v>
      </c>
      <c r="AN37">
        <v>0</v>
      </c>
      <c r="AO37">
        <v>4.1071800000000014</v>
      </c>
      <c r="AP37">
        <v>3.0907242200604044</v>
      </c>
      <c r="AQ37">
        <v>0</v>
      </c>
      <c r="AR37">
        <v>3.3648000000000002</v>
      </c>
      <c r="AS37">
        <v>8.1023902983942904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551.91512265843437</v>
      </c>
      <c r="DN37">
        <v>19.248391444221433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79.995447786106652</v>
      </c>
      <c r="L38">
        <v>20.003952920275374</v>
      </c>
      <c r="M38">
        <v>0</v>
      </c>
      <c r="N38">
        <v>14.717674607142859</v>
      </c>
      <c r="O38">
        <v>50.376925732217572</v>
      </c>
      <c r="P38">
        <v>51.112330657300561</v>
      </c>
      <c r="Q38">
        <v>1.9965517241379311</v>
      </c>
      <c r="R38">
        <v>4.8320716444132117</v>
      </c>
      <c r="S38">
        <v>3</v>
      </c>
      <c r="T38">
        <v>0</v>
      </c>
      <c r="U38">
        <v>244.90632442248153</v>
      </c>
      <c r="V38">
        <v>0</v>
      </c>
      <c r="W38">
        <v>3.8711356435643567</v>
      </c>
      <c r="X38">
        <v>17.995576846560848</v>
      </c>
      <c r="Y38">
        <v>0</v>
      </c>
      <c r="Z38">
        <v>1.6562832000000001</v>
      </c>
      <c r="AA38">
        <v>0</v>
      </c>
      <c r="AB38">
        <v>2.3702000000000005</v>
      </c>
      <c r="AC38">
        <v>0</v>
      </c>
      <c r="AD38">
        <v>2.3149500000000001</v>
      </c>
      <c r="AE38">
        <v>12.557578800000002</v>
      </c>
      <c r="AF38">
        <v>0</v>
      </c>
      <c r="AG38">
        <v>0</v>
      </c>
      <c r="AH38">
        <v>11.545920000000001</v>
      </c>
      <c r="AI38">
        <v>12.457395600000007</v>
      </c>
      <c r="AJ38">
        <v>0</v>
      </c>
      <c r="AK38">
        <v>6.6071499999999999</v>
      </c>
      <c r="AL38">
        <v>10.180950000000001</v>
      </c>
      <c r="AM38">
        <v>0</v>
      </c>
      <c r="AN38">
        <v>0</v>
      </c>
      <c r="AO38">
        <v>4.1071800000000014</v>
      </c>
      <c r="AP38">
        <v>3.0907242200604044</v>
      </c>
      <c r="AQ38">
        <v>0</v>
      </c>
      <c r="AR38">
        <v>12.337600000000002</v>
      </c>
      <c r="AS38">
        <v>8.1023902983942904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560.58553945082565</v>
      </c>
      <c r="DN38">
        <v>19.550774651830132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79.995447786106652</v>
      </c>
      <c r="L39">
        <v>20.003952920275374</v>
      </c>
      <c r="M39">
        <v>0</v>
      </c>
      <c r="N39">
        <v>14.717674607142859</v>
      </c>
      <c r="O39">
        <v>50.376925732217572</v>
      </c>
      <c r="P39">
        <v>51.112330657300561</v>
      </c>
      <c r="Q39">
        <v>1.9965517241379311</v>
      </c>
      <c r="R39">
        <v>4.9994490771653535</v>
      </c>
      <c r="S39">
        <v>3</v>
      </c>
      <c r="T39">
        <v>0</v>
      </c>
      <c r="U39">
        <v>244.90632442248153</v>
      </c>
      <c r="V39">
        <v>0</v>
      </c>
      <c r="W39">
        <v>3.8711356435643567</v>
      </c>
      <c r="X39">
        <v>17.995576846560848</v>
      </c>
      <c r="Y39">
        <v>0</v>
      </c>
      <c r="Z39">
        <v>1.6562832000000001</v>
      </c>
      <c r="AA39">
        <v>0</v>
      </c>
      <c r="AB39">
        <v>2.3702000000000005</v>
      </c>
      <c r="AC39">
        <v>0</v>
      </c>
      <c r="AD39">
        <v>2.3149500000000001</v>
      </c>
      <c r="AE39">
        <v>12.557578800000002</v>
      </c>
      <c r="AF39">
        <v>0</v>
      </c>
      <c r="AG39">
        <v>0</v>
      </c>
      <c r="AH39">
        <v>11.545920000000001</v>
      </c>
      <c r="AI39">
        <v>12.457395600000007</v>
      </c>
      <c r="AJ39">
        <v>0</v>
      </c>
      <c r="AK39">
        <v>6.6071499999999999</v>
      </c>
      <c r="AL39">
        <v>10.180950000000001</v>
      </c>
      <c r="AM39">
        <v>0</v>
      </c>
      <c r="AN39">
        <v>0</v>
      </c>
      <c r="AO39">
        <v>4.1071800000000014</v>
      </c>
      <c r="AP39">
        <v>3.0907242200604044</v>
      </c>
      <c r="AQ39">
        <v>0</v>
      </c>
      <c r="AR39">
        <v>12.337600000000002</v>
      </c>
      <c r="AS39">
        <v>8.1023902983942904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560.74727606168494</v>
      </c>
      <c r="DN39">
        <v>19.556415473722993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79.995447786106652</v>
      </c>
      <c r="L40">
        <v>20.003952920275374</v>
      </c>
      <c r="M40">
        <v>0</v>
      </c>
      <c r="N40">
        <v>14.717674607142859</v>
      </c>
      <c r="O40">
        <v>50.376925732217572</v>
      </c>
      <c r="P40">
        <v>51.112330657300561</v>
      </c>
      <c r="Q40">
        <v>1.9965517241379311</v>
      </c>
      <c r="R40">
        <v>4.8316538461538459</v>
      </c>
      <c r="S40">
        <v>3</v>
      </c>
      <c r="T40">
        <v>0</v>
      </c>
      <c r="U40">
        <v>244.90632442248153</v>
      </c>
      <c r="V40">
        <v>0</v>
      </c>
      <c r="W40">
        <v>3.8711356435643567</v>
      </c>
      <c r="X40">
        <v>37.47257249139529</v>
      </c>
      <c r="Y40">
        <v>0</v>
      </c>
      <c r="Z40">
        <v>1.6562832000000001</v>
      </c>
      <c r="AA40">
        <v>0</v>
      </c>
      <c r="AB40">
        <v>2.3702000000000005</v>
      </c>
      <c r="AC40">
        <v>0</v>
      </c>
      <c r="AD40">
        <v>2.3149500000000001</v>
      </c>
      <c r="AE40">
        <v>12.557578800000002</v>
      </c>
      <c r="AF40">
        <v>0</v>
      </c>
      <c r="AG40">
        <v>0</v>
      </c>
      <c r="AH40">
        <v>11.545920000000001</v>
      </c>
      <c r="AI40">
        <v>12.457395600000007</v>
      </c>
      <c r="AJ40">
        <v>0</v>
      </c>
      <c r="AK40">
        <v>6.6071499999999999</v>
      </c>
      <c r="AL40">
        <v>10.180950000000001</v>
      </c>
      <c r="AM40">
        <v>0</v>
      </c>
      <c r="AN40">
        <v>0</v>
      </c>
      <c r="AO40">
        <v>4.1071800000000014</v>
      </c>
      <c r="AP40">
        <v>3.0907242200604044</v>
      </c>
      <c r="AQ40">
        <v>0</v>
      </c>
      <c r="AR40">
        <v>3.6452000000000004</v>
      </c>
      <c r="AS40">
        <v>8.1023902983942904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571.00629058718175</v>
      </c>
      <c r="DN40">
        <v>19.91420136204912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79.995447786106652</v>
      </c>
      <c r="L41">
        <v>20.003952920275374</v>
      </c>
      <c r="M41">
        <v>0</v>
      </c>
      <c r="N41">
        <v>14.717674607142859</v>
      </c>
      <c r="O41">
        <v>50.376925732217572</v>
      </c>
      <c r="P41">
        <v>51.112330657300561</v>
      </c>
      <c r="Q41">
        <v>1.9965517241379311</v>
      </c>
      <c r="R41">
        <v>4.8316538461538459</v>
      </c>
      <c r="S41">
        <v>3</v>
      </c>
      <c r="T41">
        <v>0</v>
      </c>
      <c r="U41">
        <v>244.90632442248153</v>
      </c>
      <c r="V41">
        <v>0</v>
      </c>
      <c r="W41">
        <v>3.8711356435643567</v>
      </c>
      <c r="X41">
        <v>37.47257249139529</v>
      </c>
      <c r="Y41">
        <v>0</v>
      </c>
      <c r="Z41">
        <v>1.6562832000000001</v>
      </c>
      <c r="AA41">
        <v>0</v>
      </c>
      <c r="AB41">
        <v>2.3702000000000005</v>
      </c>
      <c r="AC41">
        <v>0</v>
      </c>
      <c r="AD41">
        <v>2.3149500000000001</v>
      </c>
      <c r="AE41">
        <v>12.557578800000002</v>
      </c>
      <c r="AF41">
        <v>0</v>
      </c>
      <c r="AG41">
        <v>0</v>
      </c>
      <c r="AH41">
        <v>11.545920000000001</v>
      </c>
      <c r="AI41">
        <v>12.457395600000007</v>
      </c>
      <c r="AJ41">
        <v>0</v>
      </c>
      <c r="AK41">
        <v>6.6071499999999999</v>
      </c>
      <c r="AL41">
        <v>10.180950000000001</v>
      </c>
      <c r="AM41">
        <v>0</v>
      </c>
      <c r="AN41">
        <v>0</v>
      </c>
      <c r="AO41">
        <v>4.1071800000000014</v>
      </c>
      <c r="AP41">
        <v>3.0907242200604044</v>
      </c>
      <c r="AQ41">
        <v>0</v>
      </c>
      <c r="AR41">
        <v>3.3648000000000002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570.7353398639932</v>
      </c>
      <c r="DN41">
        <v>19.904752085237526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79.995447786106652</v>
      </c>
      <c r="L42">
        <v>20.003952920275374</v>
      </c>
      <c r="M42">
        <v>0</v>
      </c>
      <c r="N42">
        <v>14.717674607142859</v>
      </c>
      <c r="O42">
        <v>50.376925732217572</v>
      </c>
      <c r="P42">
        <v>51.112330657300561</v>
      </c>
      <c r="Q42">
        <v>1.9965517241379311</v>
      </c>
      <c r="R42">
        <v>4.8316538461538459</v>
      </c>
      <c r="S42">
        <v>3</v>
      </c>
      <c r="T42">
        <v>0</v>
      </c>
      <c r="U42">
        <v>244.90632442248153</v>
      </c>
      <c r="V42">
        <v>0</v>
      </c>
      <c r="W42">
        <v>3.8711356435643567</v>
      </c>
      <c r="X42">
        <v>37.47257249139529</v>
      </c>
      <c r="Y42">
        <v>0</v>
      </c>
      <c r="Z42">
        <v>1.6562832000000001</v>
      </c>
      <c r="AA42">
        <v>0</v>
      </c>
      <c r="AB42">
        <v>2.3702000000000005</v>
      </c>
      <c r="AC42">
        <v>0</v>
      </c>
      <c r="AD42">
        <v>2.3149500000000001</v>
      </c>
      <c r="AE42">
        <v>12.557578800000002</v>
      </c>
      <c r="AF42">
        <v>0</v>
      </c>
      <c r="AG42">
        <v>0</v>
      </c>
      <c r="AH42">
        <v>11.545920000000001</v>
      </c>
      <c r="AI42">
        <v>8.3049303999999999</v>
      </c>
      <c r="AJ42">
        <v>0</v>
      </c>
      <c r="AK42">
        <v>6.6071499999999999</v>
      </c>
      <c r="AL42">
        <v>10.180950000000001</v>
      </c>
      <c r="AM42">
        <v>0</v>
      </c>
      <c r="AN42">
        <v>0</v>
      </c>
      <c r="AO42">
        <v>4.1071800000000014</v>
      </c>
      <c r="AP42">
        <v>3.0907242200604044</v>
      </c>
      <c r="AQ42">
        <v>0</v>
      </c>
      <c r="AR42">
        <v>3.3648000000000002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566.72281277059176</v>
      </c>
      <c r="DN42">
        <v>19.764813978638934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79.995447786106652</v>
      </c>
      <c r="L43">
        <v>20.003952920275374</v>
      </c>
      <c r="M43">
        <v>0</v>
      </c>
      <c r="N43">
        <v>14.717674607142859</v>
      </c>
      <c r="O43">
        <v>50.376925732217572</v>
      </c>
      <c r="P43">
        <v>51.112330657300561</v>
      </c>
      <c r="Q43">
        <v>1.9965517241379311</v>
      </c>
      <c r="R43">
        <v>4.8316538461538459</v>
      </c>
      <c r="S43">
        <v>3</v>
      </c>
      <c r="T43">
        <v>0</v>
      </c>
      <c r="U43">
        <v>244.90632442248153</v>
      </c>
      <c r="V43">
        <v>0</v>
      </c>
      <c r="W43">
        <v>3.8711356435643567</v>
      </c>
      <c r="X43">
        <v>37.47257249139529</v>
      </c>
      <c r="Y43">
        <v>0</v>
      </c>
      <c r="Z43">
        <v>1.6562832000000001</v>
      </c>
      <c r="AA43">
        <v>0</v>
      </c>
      <c r="AB43">
        <v>2.3702000000000005</v>
      </c>
      <c r="AC43">
        <v>0</v>
      </c>
      <c r="AD43">
        <v>2.3149500000000001</v>
      </c>
      <c r="AE43">
        <v>12.557578800000002</v>
      </c>
      <c r="AF43">
        <v>0</v>
      </c>
      <c r="AG43">
        <v>0</v>
      </c>
      <c r="AH43">
        <v>11.545920000000001</v>
      </c>
      <c r="AI43">
        <v>1.2932000000000003</v>
      </c>
      <c r="AJ43">
        <v>0</v>
      </c>
      <c r="AK43">
        <v>6.6071499999999999</v>
      </c>
      <c r="AL43">
        <v>6.1971000000000016</v>
      </c>
      <c r="AM43">
        <v>0</v>
      </c>
      <c r="AN43">
        <v>0</v>
      </c>
      <c r="AO43">
        <v>3.7338</v>
      </c>
      <c r="AP43">
        <v>3.0907242200604044</v>
      </c>
      <c r="AQ43">
        <v>0</v>
      </c>
      <c r="AR43">
        <v>3.3648000000000002</v>
      </c>
      <c r="AS43">
        <v>3.0752999999999999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550.87930926463491</v>
      </c>
      <c r="DN43">
        <v>19.21226678620129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79.995447786106652</v>
      </c>
      <c r="L44">
        <v>20.003952920275374</v>
      </c>
      <c r="M44">
        <v>0</v>
      </c>
      <c r="N44">
        <v>14.717674607142859</v>
      </c>
      <c r="O44">
        <v>50.376925732217572</v>
      </c>
      <c r="P44">
        <v>51.112330657300561</v>
      </c>
      <c r="Q44">
        <v>1.9965517241379311</v>
      </c>
      <c r="R44">
        <v>4.8316538461538459</v>
      </c>
      <c r="S44">
        <v>3</v>
      </c>
      <c r="T44">
        <v>0</v>
      </c>
      <c r="U44">
        <v>244.90632442248153</v>
      </c>
      <c r="V44">
        <v>0</v>
      </c>
      <c r="W44">
        <v>3.8711356435643567</v>
      </c>
      <c r="X44">
        <v>17.995576846560848</v>
      </c>
      <c r="Y44">
        <v>0</v>
      </c>
      <c r="Z44">
        <v>1.6562832000000001</v>
      </c>
      <c r="AA44">
        <v>0</v>
      </c>
      <c r="AB44">
        <v>2.3702000000000005</v>
      </c>
      <c r="AC44">
        <v>0</v>
      </c>
      <c r="AD44">
        <v>2.3149500000000001</v>
      </c>
      <c r="AE44">
        <v>12.557578800000002</v>
      </c>
      <c r="AF44">
        <v>0</v>
      </c>
      <c r="AG44">
        <v>0</v>
      </c>
      <c r="AH44">
        <v>11.545920000000001</v>
      </c>
      <c r="AI44">
        <v>0.80825000000000036</v>
      </c>
      <c r="AJ44">
        <v>0</v>
      </c>
      <c r="AK44">
        <v>6.6071499999999999</v>
      </c>
      <c r="AL44">
        <v>6.1971000000000016</v>
      </c>
      <c r="AM44">
        <v>0</v>
      </c>
      <c r="AN44">
        <v>0</v>
      </c>
      <c r="AO44">
        <v>3.7338</v>
      </c>
      <c r="AP44">
        <v>3.0907242200604044</v>
      </c>
      <c r="AQ44">
        <v>0</v>
      </c>
      <c r="AR44">
        <v>3.3648000000000002</v>
      </c>
      <c r="AS44">
        <v>2.7336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531.25989626615558</v>
      </c>
      <c r="DN44">
        <v>18.528034139846405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79.995447786106652</v>
      </c>
      <c r="L45">
        <v>20.003952920275374</v>
      </c>
      <c r="M45">
        <v>0</v>
      </c>
      <c r="N45">
        <v>14.717674607142859</v>
      </c>
      <c r="O45">
        <v>50.376925732217572</v>
      </c>
      <c r="P45">
        <v>51.112330657300561</v>
      </c>
      <c r="Q45">
        <v>1.9965517241379311</v>
      </c>
      <c r="R45">
        <v>4.8316538461538459</v>
      </c>
      <c r="S45">
        <v>3</v>
      </c>
      <c r="T45">
        <v>0</v>
      </c>
      <c r="U45">
        <v>244.90632442248153</v>
      </c>
      <c r="V45">
        <v>0</v>
      </c>
      <c r="W45">
        <v>3.8711356435643567</v>
      </c>
      <c r="X45">
        <v>17.995576846560848</v>
      </c>
      <c r="Y45">
        <v>0</v>
      </c>
      <c r="Z45">
        <v>1.6562832000000001</v>
      </c>
      <c r="AA45">
        <v>0</v>
      </c>
      <c r="AB45">
        <v>2.3702000000000005</v>
      </c>
      <c r="AC45">
        <v>0</v>
      </c>
      <c r="AD45">
        <v>2.3149500000000001</v>
      </c>
      <c r="AE45">
        <v>12.557578800000002</v>
      </c>
      <c r="AF45">
        <v>0</v>
      </c>
      <c r="AG45">
        <v>0</v>
      </c>
      <c r="AH45">
        <v>11.545920000000001</v>
      </c>
      <c r="AI45">
        <v>0</v>
      </c>
      <c r="AJ45">
        <v>0</v>
      </c>
      <c r="AK45">
        <v>6.6071499999999999</v>
      </c>
      <c r="AL45">
        <v>6.1971000000000016</v>
      </c>
      <c r="AM45">
        <v>0</v>
      </c>
      <c r="AN45">
        <v>0</v>
      </c>
      <c r="AO45">
        <v>3.7338</v>
      </c>
      <c r="AP45">
        <v>3.0907242200604044</v>
      </c>
      <c r="AQ45">
        <v>0</v>
      </c>
      <c r="AR45">
        <v>3.3648000000000002</v>
      </c>
      <c r="AS45">
        <v>2.7336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530.4788842276638</v>
      </c>
      <c r="DN45">
        <v>18.500796178338156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79.995447786106652</v>
      </c>
      <c r="L46">
        <v>20.003952920275374</v>
      </c>
      <c r="M46">
        <v>0</v>
      </c>
      <c r="N46">
        <v>14.717674607142859</v>
      </c>
      <c r="O46">
        <v>50.376925732217572</v>
      </c>
      <c r="P46">
        <v>51.112330657300561</v>
      </c>
      <c r="Q46">
        <v>1.9965517241379311</v>
      </c>
      <c r="R46">
        <v>4.8316538461538459</v>
      </c>
      <c r="S46">
        <v>3</v>
      </c>
      <c r="T46">
        <v>0</v>
      </c>
      <c r="U46">
        <v>244.90632442248153</v>
      </c>
      <c r="V46">
        <v>0</v>
      </c>
      <c r="W46">
        <v>3.8711356435643567</v>
      </c>
      <c r="X46">
        <v>17.995576846560848</v>
      </c>
      <c r="Y46">
        <v>0</v>
      </c>
      <c r="Z46">
        <v>0</v>
      </c>
      <c r="AA46">
        <v>0</v>
      </c>
      <c r="AB46">
        <v>2.3702000000000005</v>
      </c>
      <c r="AC46">
        <v>0</v>
      </c>
      <c r="AD46">
        <v>2.3149500000000001</v>
      </c>
      <c r="AE46">
        <v>12.557578800000002</v>
      </c>
      <c r="AF46">
        <v>0</v>
      </c>
      <c r="AG46">
        <v>0</v>
      </c>
      <c r="AH46">
        <v>11.545920000000001</v>
      </c>
      <c r="AI46">
        <v>0</v>
      </c>
      <c r="AJ46">
        <v>0</v>
      </c>
      <c r="AK46">
        <v>6.6071499999999999</v>
      </c>
      <c r="AL46">
        <v>6.1971000000000016</v>
      </c>
      <c r="AM46">
        <v>0</v>
      </c>
      <c r="AN46">
        <v>0</v>
      </c>
      <c r="AO46">
        <v>3.7338</v>
      </c>
      <c r="AP46">
        <v>3.0907242200604044</v>
      </c>
      <c r="AQ46">
        <v>0</v>
      </c>
      <c r="AR46">
        <v>3.9256000000000006</v>
      </c>
      <c r="AS46">
        <v>2.7336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529.42031897405514</v>
      </c>
      <c r="DN46">
        <v>18.463878231946858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80.005026462848519</v>
      </c>
      <c r="L47">
        <v>20.003952920275374</v>
      </c>
      <c r="M47">
        <v>0</v>
      </c>
      <c r="N47">
        <v>14.717674607142859</v>
      </c>
      <c r="O47">
        <v>50.376925732217572</v>
      </c>
      <c r="P47">
        <v>51.112330657300561</v>
      </c>
      <c r="Q47">
        <v>1.9965517241379311</v>
      </c>
      <c r="R47">
        <v>4.8316538461538459</v>
      </c>
      <c r="S47">
        <v>3</v>
      </c>
      <c r="T47">
        <v>0</v>
      </c>
      <c r="U47">
        <v>244.90632442248153</v>
      </c>
      <c r="V47">
        <v>0</v>
      </c>
      <c r="W47">
        <v>3.8711356435643567</v>
      </c>
      <c r="X47">
        <v>17.995576846560848</v>
      </c>
      <c r="Y47">
        <v>0</v>
      </c>
      <c r="Z47">
        <v>0</v>
      </c>
      <c r="AA47">
        <v>0</v>
      </c>
      <c r="AB47">
        <v>2.3702000000000005</v>
      </c>
      <c r="AC47">
        <v>0</v>
      </c>
      <c r="AD47">
        <v>2.3149500000000001</v>
      </c>
      <c r="AE47">
        <v>12.557578800000002</v>
      </c>
      <c r="AF47">
        <v>0</v>
      </c>
      <c r="AG47">
        <v>0</v>
      </c>
      <c r="AH47">
        <v>11.545920000000001</v>
      </c>
      <c r="AI47">
        <v>0</v>
      </c>
      <c r="AJ47">
        <v>0</v>
      </c>
      <c r="AK47">
        <v>6.6071499999999999</v>
      </c>
      <c r="AL47">
        <v>6.1971000000000016</v>
      </c>
      <c r="AM47">
        <v>0</v>
      </c>
      <c r="AN47">
        <v>0</v>
      </c>
      <c r="AO47">
        <v>4.8539399999999997</v>
      </c>
      <c r="AP47">
        <v>3.0907242200604044</v>
      </c>
      <c r="AQ47">
        <v>0</v>
      </c>
      <c r="AR47">
        <v>3.9256000000000006</v>
      </c>
      <c r="AS47">
        <v>2.7336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530.51196613139086</v>
      </c>
      <c r="DN47">
        <v>18.501949751353038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80.005026462848519</v>
      </c>
      <c r="L48">
        <v>20.003952920275374</v>
      </c>
      <c r="M48">
        <v>0</v>
      </c>
      <c r="N48">
        <v>14.717674607142859</v>
      </c>
      <c r="O48">
        <v>50.376925732217572</v>
      </c>
      <c r="P48">
        <v>51.112330657300561</v>
      </c>
      <c r="Q48">
        <v>1.9965517241379311</v>
      </c>
      <c r="R48">
        <v>4.8316538461538459</v>
      </c>
      <c r="S48">
        <v>3</v>
      </c>
      <c r="T48">
        <v>0</v>
      </c>
      <c r="U48">
        <v>244.90632442248153</v>
      </c>
      <c r="V48">
        <v>0</v>
      </c>
      <c r="W48">
        <v>3.8711356435643567</v>
      </c>
      <c r="X48">
        <v>17.995576846560848</v>
      </c>
      <c r="Y48">
        <v>0</v>
      </c>
      <c r="Z48">
        <v>0</v>
      </c>
      <c r="AA48">
        <v>0</v>
      </c>
      <c r="AB48">
        <v>2.3702000000000005</v>
      </c>
      <c r="AC48">
        <v>0</v>
      </c>
      <c r="AD48">
        <v>2.3149500000000001</v>
      </c>
      <c r="AE48">
        <v>12.557578800000002</v>
      </c>
      <c r="AF48">
        <v>0</v>
      </c>
      <c r="AG48">
        <v>0</v>
      </c>
      <c r="AH48">
        <v>11.545920000000001</v>
      </c>
      <c r="AI48">
        <v>0</v>
      </c>
      <c r="AJ48">
        <v>0</v>
      </c>
      <c r="AK48">
        <v>6.6071499999999999</v>
      </c>
      <c r="AL48">
        <v>6.1971000000000016</v>
      </c>
      <c r="AM48">
        <v>0</v>
      </c>
      <c r="AN48">
        <v>0</v>
      </c>
      <c r="AO48">
        <v>4.8539399999999997</v>
      </c>
      <c r="AP48">
        <v>3.0907242200604044</v>
      </c>
      <c r="AQ48">
        <v>0</v>
      </c>
      <c r="AR48">
        <v>3.9256000000000006</v>
      </c>
      <c r="AS48">
        <v>2.7336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530.51196613139086</v>
      </c>
      <c r="DN48">
        <v>18.501949751353038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80.005026462848519</v>
      </c>
      <c r="L49">
        <v>20.003952920275374</v>
      </c>
      <c r="M49">
        <v>0</v>
      </c>
      <c r="N49">
        <v>14.717674607142859</v>
      </c>
      <c r="O49">
        <v>50.376925732217572</v>
      </c>
      <c r="P49">
        <v>51.112330657300561</v>
      </c>
      <c r="Q49">
        <v>1.9965517241379311</v>
      </c>
      <c r="R49">
        <v>4.8316538461538459</v>
      </c>
      <c r="S49">
        <v>3</v>
      </c>
      <c r="T49">
        <v>0</v>
      </c>
      <c r="U49">
        <v>244.90632442248153</v>
      </c>
      <c r="V49">
        <v>0</v>
      </c>
      <c r="W49">
        <v>3.8711356435643567</v>
      </c>
      <c r="X49">
        <v>17.995576846560848</v>
      </c>
      <c r="Y49">
        <v>0</v>
      </c>
      <c r="Z49">
        <v>0</v>
      </c>
      <c r="AA49">
        <v>0</v>
      </c>
      <c r="AB49">
        <v>2.3702000000000005</v>
      </c>
      <c r="AC49">
        <v>0</v>
      </c>
      <c r="AD49">
        <v>2.3149500000000001</v>
      </c>
      <c r="AE49">
        <v>12.557578800000002</v>
      </c>
      <c r="AF49">
        <v>0</v>
      </c>
      <c r="AG49">
        <v>0</v>
      </c>
      <c r="AH49">
        <v>11.545920000000001</v>
      </c>
      <c r="AI49">
        <v>0</v>
      </c>
      <c r="AJ49">
        <v>0</v>
      </c>
      <c r="AK49">
        <v>6.6071499999999999</v>
      </c>
      <c r="AL49">
        <v>20.158281000000006</v>
      </c>
      <c r="AM49">
        <v>0</v>
      </c>
      <c r="AN49">
        <v>0</v>
      </c>
      <c r="AO49">
        <v>4.8539399999999997</v>
      </c>
      <c r="AP49">
        <v>3.0907242200604044</v>
      </c>
      <c r="AQ49">
        <v>0</v>
      </c>
      <c r="AR49">
        <v>12.337600000000002</v>
      </c>
      <c r="AS49">
        <v>2.7336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552.13117073207923</v>
      </c>
      <c r="DN49">
        <v>19.255926150664571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80.005026462848519</v>
      </c>
      <c r="L50">
        <v>20.003952920275374</v>
      </c>
      <c r="M50">
        <v>0</v>
      </c>
      <c r="N50">
        <v>14.717674607142859</v>
      </c>
      <c r="O50">
        <v>50.376925732217572</v>
      </c>
      <c r="P50">
        <v>51.112330657300561</v>
      </c>
      <c r="Q50">
        <v>1.9965517241379311</v>
      </c>
      <c r="R50">
        <v>4.8316538461538459</v>
      </c>
      <c r="S50">
        <v>3</v>
      </c>
      <c r="T50">
        <v>0</v>
      </c>
      <c r="U50">
        <v>244.90632442248153</v>
      </c>
      <c r="V50">
        <v>0</v>
      </c>
      <c r="W50">
        <v>3.8711356435643567</v>
      </c>
      <c r="X50">
        <v>17.995576846560848</v>
      </c>
      <c r="Y50">
        <v>0</v>
      </c>
      <c r="Z50">
        <v>0</v>
      </c>
      <c r="AA50">
        <v>0</v>
      </c>
      <c r="AB50">
        <v>2.3702000000000005</v>
      </c>
      <c r="AC50">
        <v>0</v>
      </c>
      <c r="AD50">
        <v>2.3149500000000001</v>
      </c>
      <c r="AE50">
        <v>12.557578800000002</v>
      </c>
      <c r="AF50">
        <v>0</v>
      </c>
      <c r="AG50">
        <v>0</v>
      </c>
      <c r="AH50">
        <v>11.545920000000001</v>
      </c>
      <c r="AI50">
        <v>0</v>
      </c>
      <c r="AJ50">
        <v>0</v>
      </c>
      <c r="AK50">
        <v>6.6071499999999999</v>
      </c>
      <c r="AL50">
        <v>20.158281000000006</v>
      </c>
      <c r="AM50">
        <v>0</v>
      </c>
      <c r="AN50">
        <v>0</v>
      </c>
      <c r="AO50">
        <v>4.8539399999999997</v>
      </c>
      <c r="AP50">
        <v>3.0907242200604044</v>
      </c>
      <c r="AQ50">
        <v>0</v>
      </c>
      <c r="AR50">
        <v>12.337600000000002</v>
      </c>
      <c r="AS50">
        <v>2.7336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552.13117073207923</v>
      </c>
      <c r="DN50">
        <v>19.255926150664571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80.005026462848519</v>
      </c>
      <c r="L51">
        <v>20.003952920275374</v>
      </c>
      <c r="M51">
        <v>0</v>
      </c>
      <c r="N51">
        <v>14.717674607142859</v>
      </c>
      <c r="O51">
        <v>50.376925732217572</v>
      </c>
      <c r="P51">
        <v>51.112330657300561</v>
      </c>
      <c r="Q51">
        <v>1.9965517241379311</v>
      </c>
      <c r="R51">
        <v>4.8316538461538459</v>
      </c>
      <c r="S51">
        <v>3</v>
      </c>
      <c r="T51">
        <v>0</v>
      </c>
      <c r="U51">
        <v>244.90632442248153</v>
      </c>
      <c r="V51">
        <v>0</v>
      </c>
      <c r="W51">
        <v>3.8711356435643567</v>
      </c>
      <c r="X51">
        <v>17.995576846560848</v>
      </c>
      <c r="Y51">
        <v>0</v>
      </c>
      <c r="Z51">
        <v>0</v>
      </c>
      <c r="AA51">
        <v>0</v>
      </c>
      <c r="AB51">
        <v>2.3702000000000005</v>
      </c>
      <c r="AC51">
        <v>0</v>
      </c>
      <c r="AD51">
        <v>2.3149500000000001</v>
      </c>
      <c r="AE51">
        <v>12.557578800000002</v>
      </c>
      <c r="AF51">
        <v>0</v>
      </c>
      <c r="AG51">
        <v>0</v>
      </c>
      <c r="AH51">
        <v>11.545920000000001</v>
      </c>
      <c r="AI51">
        <v>0</v>
      </c>
      <c r="AJ51">
        <v>0</v>
      </c>
      <c r="AK51">
        <v>6.6071499999999999</v>
      </c>
      <c r="AL51">
        <v>20.158281000000006</v>
      </c>
      <c r="AM51">
        <v>0</v>
      </c>
      <c r="AN51">
        <v>0</v>
      </c>
      <c r="AO51">
        <v>4.8539399999999997</v>
      </c>
      <c r="AP51">
        <v>3.0907242200604044</v>
      </c>
      <c r="AQ51">
        <v>0</v>
      </c>
      <c r="AR51">
        <v>3.9256000000000006</v>
      </c>
      <c r="AS51">
        <v>2.7336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544.00265513207933</v>
      </c>
      <c r="DN51">
        <v>18.972441750664572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80.005026462848519</v>
      </c>
      <c r="L52">
        <v>20.003952920275374</v>
      </c>
      <c r="M52">
        <v>0</v>
      </c>
      <c r="N52">
        <v>14.717674607142859</v>
      </c>
      <c r="O52">
        <v>50.376925732217572</v>
      </c>
      <c r="P52">
        <v>51.112330657300561</v>
      </c>
      <c r="Q52">
        <v>1.9965517241379311</v>
      </c>
      <c r="R52">
        <v>4.8316538461538459</v>
      </c>
      <c r="S52">
        <v>3</v>
      </c>
      <c r="T52">
        <v>0</v>
      </c>
      <c r="U52">
        <v>244.90632442248153</v>
      </c>
      <c r="V52">
        <v>0</v>
      </c>
      <c r="W52">
        <v>3.8711356435643567</v>
      </c>
      <c r="X52">
        <v>17.995576846560848</v>
      </c>
      <c r="Y52">
        <v>0</v>
      </c>
      <c r="Z52">
        <v>0</v>
      </c>
      <c r="AA52">
        <v>0</v>
      </c>
      <c r="AB52">
        <v>2.3702000000000005</v>
      </c>
      <c r="AC52">
        <v>0</v>
      </c>
      <c r="AD52">
        <v>2.3149500000000001</v>
      </c>
      <c r="AE52">
        <v>12.557578800000002</v>
      </c>
      <c r="AF52">
        <v>0</v>
      </c>
      <c r="AG52">
        <v>0</v>
      </c>
      <c r="AH52">
        <v>11.545920000000001</v>
      </c>
      <c r="AI52">
        <v>0</v>
      </c>
      <c r="AJ52">
        <v>0</v>
      </c>
      <c r="AK52">
        <v>6.6071499999999999</v>
      </c>
      <c r="AL52">
        <v>20.158281000000006</v>
      </c>
      <c r="AM52">
        <v>0</v>
      </c>
      <c r="AN52">
        <v>0</v>
      </c>
      <c r="AO52">
        <v>4.8539399999999997</v>
      </c>
      <c r="AP52">
        <v>3.0907242200604044</v>
      </c>
      <c r="AQ52">
        <v>0</v>
      </c>
      <c r="AR52">
        <v>3.9256000000000006</v>
      </c>
      <c r="AS52">
        <v>2.7336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544.00265513207933</v>
      </c>
      <c r="DN52">
        <v>18.972441750664572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80.005026462848519</v>
      </c>
      <c r="L53">
        <v>20.003952920275374</v>
      </c>
      <c r="M53">
        <v>0</v>
      </c>
      <c r="N53">
        <v>14.717674607142859</v>
      </c>
      <c r="O53">
        <v>50.376925732217572</v>
      </c>
      <c r="P53">
        <v>51.112330657300561</v>
      </c>
      <c r="Q53">
        <v>1.9965517241379311</v>
      </c>
      <c r="R53">
        <v>4.8316538461538459</v>
      </c>
      <c r="S53">
        <v>3</v>
      </c>
      <c r="T53">
        <v>0</v>
      </c>
      <c r="U53">
        <v>244.90632442248153</v>
      </c>
      <c r="V53">
        <v>0</v>
      </c>
      <c r="W53">
        <v>3.8711356435643567</v>
      </c>
      <c r="X53">
        <v>17.995576846560848</v>
      </c>
      <c r="Y53">
        <v>0</v>
      </c>
      <c r="Z53">
        <v>0</v>
      </c>
      <c r="AA53">
        <v>0</v>
      </c>
      <c r="AB53">
        <v>2.3702000000000005</v>
      </c>
      <c r="AC53">
        <v>0</v>
      </c>
      <c r="AD53">
        <v>2.3149500000000001</v>
      </c>
      <c r="AE53">
        <v>12.557578800000002</v>
      </c>
      <c r="AF53">
        <v>0</v>
      </c>
      <c r="AG53">
        <v>0</v>
      </c>
      <c r="AH53">
        <v>11.545920000000001</v>
      </c>
      <c r="AI53">
        <v>0</v>
      </c>
      <c r="AJ53">
        <v>0</v>
      </c>
      <c r="AK53">
        <v>6.6071499999999999</v>
      </c>
      <c r="AL53">
        <v>10.180950000000001</v>
      </c>
      <c r="AM53">
        <v>0</v>
      </c>
      <c r="AN53">
        <v>0</v>
      </c>
      <c r="AO53">
        <v>4.8539399999999997</v>
      </c>
      <c r="AP53">
        <v>3.0907242200604044</v>
      </c>
      <c r="AQ53">
        <v>0</v>
      </c>
      <c r="AR53">
        <v>3.9256000000000006</v>
      </c>
      <c r="AS53">
        <v>2.7336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534.36156036099499</v>
      </c>
      <c r="DN53">
        <v>18.636205521748906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80.005026462848519</v>
      </c>
      <c r="L54">
        <v>20.003952920275374</v>
      </c>
      <c r="M54">
        <v>0</v>
      </c>
      <c r="N54">
        <v>14.717674607142859</v>
      </c>
      <c r="O54">
        <v>50.376925732217572</v>
      </c>
      <c r="P54">
        <v>51.112330657300561</v>
      </c>
      <c r="Q54">
        <v>1.9965517241379311</v>
      </c>
      <c r="R54">
        <v>4.8316538461538459</v>
      </c>
      <c r="S54">
        <v>3</v>
      </c>
      <c r="T54">
        <v>0</v>
      </c>
      <c r="U54">
        <v>244.90632442248153</v>
      </c>
      <c r="V54">
        <v>0</v>
      </c>
      <c r="W54">
        <v>3.8711356435643567</v>
      </c>
      <c r="X54">
        <v>17.995576846560848</v>
      </c>
      <c r="Y54">
        <v>0</v>
      </c>
      <c r="Z54">
        <v>0</v>
      </c>
      <c r="AA54">
        <v>0</v>
      </c>
      <c r="AB54">
        <v>2.3702000000000005</v>
      </c>
      <c r="AC54">
        <v>0</v>
      </c>
      <c r="AD54">
        <v>2.3149500000000001</v>
      </c>
      <c r="AE54">
        <v>12.557578800000002</v>
      </c>
      <c r="AF54">
        <v>0</v>
      </c>
      <c r="AG54">
        <v>0</v>
      </c>
      <c r="AH54">
        <v>11.545920000000001</v>
      </c>
      <c r="AI54">
        <v>0</v>
      </c>
      <c r="AJ54">
        <v>0</v>
      </c>
      <c r="AK54">
        <v>6.6071499999999999</v>
      </c>
      <c r="AL54">
        <v>10.180950000000001</v>
      </c>
      <c r="AM54">
        <v>0</v>
      </c>
      <c r="AN54">
        <v>0</v>
      </c>
      <c r="AO54">
        <v>4.8539399999999997</v>
      </c>
      <c r="AP54">
        <v>3.0907242200604044</v>
      </c>
      <c r="AQ54">
        <v>0</v>
      </c>
      <c r="AR54">
        <v>3.9256000000000006</v>
      </c>
      <c r="AS54">
        <v>2.7336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534.36156036099499</v>
      </c>
      <c r="DN54">
        <v>18.636205521748906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80.005026462848519</v>
      </c>
      <c r="L55">
        <v>20.003952920275374</v>
      </c>
      <c r="M55">
        <v>0</v>
      </c>
      <c r="N55">
        <v>14.717674607142859</v>
      </c>
      <c r="O55">
        <v>50.376925732217572</v>
      </c>
      <c r="P55">
        <v>51.112330657300561</v>
      </c>
      <c r="Q55">
        <v>1.9965517241379311</v>
      </c>
      <c r="R55">
        <v>4.8316538461538459</v>
      </c>
      <c r="S55">
        <v>3</v>
      </c>
      <c r="T55">
        <v>0</v>
      </c>
      <c r="U55">
        <v>244.90632442248153</v>
      </c>
      <c r="V55">
        <v>0</v>
      </c>
      <c r="W55">
        <v>3.8711356435643567</v>
      </c>
      <c r="X55">
        <v>17.995576846560848</v>
      </c>
      <c r="Y55">
        <v>0</v>
      </c>
      <c r="Z55">
        <v>0</v>
      </c>
      <c r="AA55">
        <v>0</v>
      </c>
      <c r="AB55">
        <v>2.3702000000000005</v>
      </c>
      <c r="AC55">
        <v>0</v>
      </c>
      <c r="AD55">
        <v>2.3149500000000001</v>
      </c>
      <c r="AE55">
        <v>12.557578800000002</v>
      </c>
      <c r="AF55">
        <v>0</v>
      </c>
      <c r="AG55">
        <v>0</v>
      </c>
      <c r="AH55">
        <v>11.545920000000001</v>
      </c>
      <c r="AI55">
        <v>0</v>
      </c>
      <c r="AJ55">
        <v>0</v>
      </c>
      <c r="AK55">
        <v>6.6071499999999999</v>
      </c>
      <c r="AL55">
        <v>10.180950000000001</v>
      </c>
      <c r="AM55">
        <v>0</v>
      </c>
      <c r="AN55">
        <v>0</v>
      </c>
      <c r="AO55">
        <v>4.8539399999999997</v>
      </c>
      <c r="AP55">
        <v>3.0907242200604044</v>
      </c>
      <c r="AQ55">
        <v>0</v>
      </c>
      <c r="AR55">
        <v>3.9256000000000006</v>
      </c>
      <c r="AS55">
        <v>2.7336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534.36156036099499</v>
      </c>
      <c r="DN55">
        <v>18.636205521748906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80.005026462848519</v>
      </c>
      <c r="L56">
        <v>20.003952920275374</v>
      </c>
      <c r="M56">
        <v>0</v>
      </c>
      <c r="N56">
        <v>14.717674607142859</v>
      </c>
      <c r="O56">
        <v>50.376925732217572</v>
      </c>
      <c r="P56">
        <v>51.112330657300561</v>
      </c>
      <c r="Q56">
        <v>1.9965517241379311</v>
      </c>
      <c r="R56">
        <v>4.8316538461538459</v>
      </c>
      <c r="S56">
        <v>3</v>
      </c>
      <c r="T56">
        <v>0</v>
      </c>
      <c r="U56">
        <v>244.90632442248153</v>
      </c>
      <c r="V56">
        <v>0</v>
      </c>
      <c r="W56">
        <v>3.8711356435643567</v>
      </c>
      <c r="X56">
        <v>17.995576846560848</v>
      </c>
      <c r="Y56">
        <v>0</v>
      </c>
      <c r="Z56">
        <v>0</v>
      </c>
      <c r="AA56">
        <v>0</v>
      </c>
      <c r="AB56">
        <v>2.3702000000000005</v>
      </c>
      <c r="AC56">
        <v>0</v>
      </c>
      <c r="AD56">
        <v>2.3149500000000001</v>
      </c>
      <c r="AE56">
        <v>12.557578800000002</v>
      </c>
      <c r="AF56">
        <v>0</v>
      </c>
      <c r="AG56">
        <v>0</v>
      </c>
      <c r="AH56">
        <v>11.545920000000001</v>
      </c>
      <c r="AI56">
        <v>0</v>
      </c>
      <c r="AJ56">
        <v>0</v>
      </c>
      <c r="AK56">
        <v>6.6071499999999999</v>
      </c>
      <c r="AL56">
        <v>10.180950000000001</v>
      </c>
      <c r="AM56">
        <v>0</v>
      </c>
      <c r="AN56">
        <v>0</v>
      </c>
      <c r="AO56">
        <v>4.8539399999999997</v>
      </c>
      <c r="AP56">
        <v>3.0907242200604044</v>
      </c>
      <c r="AQ56">
        <v>0</v>
      </c>
      <c r="AR56">
        <v>3.9256000000000006</v>
      </c>
      <c r="AS56">
        <v>2.7336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534.36156036099499</v>
      </c>
      <c r="DN56">
        <v>18.636205521748906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80.005026462848519</v>
      </c>
      <c r="L57">
        <v>20.003952920275374</v>
      </c>
      <c r="M57">
        <v>0</v>
      </c>
      <c r="N57">
        <v>14.717674607142859</v>
      </c>
      <c r="O57">
        <v>50.376925732217572</v>
      </c>
      <c r="P57">
        <v>51.112330657300561</v>
      </c>
      <c r="Q57">
        <v>1.9965517241379311</v>
      </c>
      <c r="R57">
        <v>4.8316538461538459</v>
      </c>
      <c r="S57">
        <v>3</v>
      </c>
      <c r="T57">
        <v>0</v>
      </c>
      <c r="U57">
        <v>244.90632442248153</v>
      </c>
      <c r="V57">
        <v>0</v>
      </c>
      <c r="W57">
        <v>3.8711356435643567</v>
      </c>
      <c r="X57">
        <v>17.995576846560848</v>
      </c>
      <c r="Y57">
        <v>0</v>
      </c>
      <c r="Z57">
        <v>0</v>
      </c>
      <c r="AA57">
        <v>0</v>
      </c>
      <c r="AB57">
        <v>2.3702000000000005</v>
      </c>
      <c r="AC57">
        <v>0</v>
      </c>
      <c r="AD57">
        <v>2.3149500000000001</v>
      </c>
      <c r="AE57">
        <v>12.557578800000002</v>
      </c>
      <c r="AF57">
        <v>0</v>
      </c>
      <c r="AG57">
        <v>0</v>
      </c>
      <c r="AH57">
        <v>11.545920000000001</v>
      </c>
      <c r="AI57">
        <v>0</v>
      </c>
      <c r="AJ57">
        <v>0</v>
      </c>
      <c r="AK57">
        <v>6.6071499999999999</v>
      </c>
      <c r="AL57">
        <v>10.180950000000001</v>
      </c>
      <c r="AM57">
        <v>0</v>
      </c>
      <c r="AN57">
        <v>0</v>
      </c>
      <c r="AO57">
        <v>4.8539399999999997</v>
      </c>
      <c r="AP57">
        <v>3.0907242200604044</v>
      </c>
      <c r="AQ57">
        <v>0</v>
      </c>
      <c r="AR57">
        <v>3.9256000000000006</v>
      </c>
      <c r="AS57">
        <v>2.7336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534.36156036099499</v>
      </c>
      <c r="DN57">
        <v>18.636205521748906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80.005026462848519</v>
      </c>
      <c r="L58">
        <v>20.003952920275374</v>
      </c>
      <c r="M58">
        <v>0</v>
      </c>
      <c r="N58">
        <v>14.717674607142859</v>
      </c>
      <c r="O58">
        <v>50.376925732217572</v>
      </c>
      <c r="P58">
        <v>51.112330657300561</v>
      </c>
      <c r="Q58">
        <v>1.9965517241379311</v>
      </c>
      <c r="R58">
        <v>4.8316538461538459</v>
      </c>
      <c r="S58">
        <v>3</v>
      </c>
      <c r="T58">
        <v>0</v>
      </c>
      <c r="U58">
        <v>244.90632442248153</v>
      </c>
      <c r="V58">
        <v>0</v>
      </c>
      <c r="W58">
        <v>3.8711356435643567</v>
      </c>
      <c r="X58">
        <v>17.995576846560848</v>
      </c>
      <c r="Y58">
        <v>0</v>
      </c>
      <c r="Z58">
        <v>0</v>
      </c>
      <c r="AA58">
        <v>0</v>
      </c>
      <c r="AB58">
        <v>2.3702000000000005</v>
      </c>
      <c r="AC58">
        <v>0</v>
      </c>
      <c r="AD58">
        <v>2.3149500000000001</v>
      </c>
      <c r="AE58">
        <v>12.557578800000002</v>
      </c>
      <c r="AF58">
        <v>0</v>
      </c>
      <c r="AG58">
        <v>0</v>
      </c>
      <c r="AH58">
        <v>11.545920000000001</v>
      </c>
      <c r="AI58">
        <v>0</v>
      </c>
      <c r="AJ58">
        <v>0</v>
      </c>
      <c r="AK58">
        <v>6.6071499999999999</v>
      </c>
      <c r="AL58">
        <v>10.180950000000001</v>
      </c>
      <c r="AM58">
        <v>0</v>
      </c>
      <c r="AN58">
        <v>0</v>
      </c>
      <c r="AO58">
        <v>4.8539399999999997</v>
      </c>
      <c r="AP58">
        <v>3.0907242200604044</v>
      </c>
      <c r="AQ58">
        <v>0</v>
      </c>
      <c r="AR58">
        <v>3.9256000000000006</v>
      </c>
      <c r="AS58">
        <v>2.7336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534.36156036099499</v>
      </c>
      <c r="DN58">
        <v>18.636205521748906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80.005026462848519</v>
      </c>
      <c r="L59">
        <v>20.003952920275374</v>
      </c>
      <c r="M59">
        <v>0</v>
      </c>
      <c r="N59">
        <v>14.717674607142859</v>
      </c>
      <c r="O59">
        <v>50.376925732217572</v>
      </c>
      <c r="P59">
        <v>51.112330657300561</v>
      </c>
      <c r="Q59">
        <v>1.9965517241379311</v>
      </c>
      <c r="R59">
        <v>4.8316538461538459</v>
      </c>
      <c r="S59">
        <v>3</v>
      </c>
      <c r="T59">
        <v>0</v>
      </c>
      <c r="U59">
        <v>244.90632442248153</v>
      </c>
      <c r="V59">
        <v>0</v>
      </c>
      <c r="W59">
        <v>3.8711356435643567</v>
      </c>
      <c r="X59">
        <v>37.47257249139529</v>
      </c>
      <c r="Y59">
        <v>0</v>
      </c>
      <c r="Z59">
        <v>0</v>
      </c>
      <c r="AA59">
        <v>0</v>
      </c>
      <c r="AB59">
        <v>2.3702000000000005</v>
      </c>
      <c r="AC59">
        <v>0</v>
      </c>
      <c r="AD59">
        <v>2.3149500000000001</v>
      </c>
      <c r="AE59">
        <v>12.557578800000002</v>
      </c>
      <c r="AF59">
        <v>0</v>
      </c>
      <c r="AG59">
        <v>0</v>
      </c>
      <c r="AH59">
        <v>16.356719999999999</v>
      </c>
      <c r="AI59">
        <v>0</v>
      </c>
      <c r="AJ59">
        <v>0</v>
      </c>
      <c r="AK59">
        <v>6.6071499999999999</v>
      </c>
      <c r="AL59">
        <v>10.180950000000001</v>
      </c>
      <c r="AM59">
        <v>0</v>
      </c>
      <c r="AN59">
        <v>0</v>
      </c>
      <c r="AO59">
        <v>4.8539399999999997</v>
      </c>
      <c r="AP59">
        <v>3.0907242200604044</v>
      </c>
      <c r="AQ59">
        <v>0</v>
      </c>
      <c r="AR59">
        <v>3.9256000000000006</v>
      </c>
      <c r="AS59">
        <v>2.7336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557.83085740541605</v>
      </c>
      <c r="DN59">
        <v>19.454704122162269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80.005026462848519</v>
      </c>
      <c r="L60">
        <v>20.003952920275374</v>
      </c>
      <c r="M60">
        <v>0</v>
      </c>
      <c r="N60">
        <v>14.717674607142859</v>
      </c>
      <c r="O60">
        <v>50.376925732217572</v>
      </c>
      <c r="P60">
        <v>51.112330657300561</v>
      </c>
      <c r="Q60">
        <v>1.9965517241379311</v>
      </c>
      <c r="R60">
        <v>4.8316538461538459</v>
      </c>
      <c r="S60">
        <v>3</v>
      </c>
      <c r="T60">
        <v>0</v>
      </c>
      <c r="U60">
        <v>244.90632442248153</v>
      </c>
      <c r="V60">
        <v>0</v>
      </c>
      <c r="W60">
        <v>3.8711356435643567</v>
      </c>
      <c r="X60">
        <v>37.47257249139529</v>
      </c>
      <c r="Y60">
        <v>0</v>
      </c>
      <c r="Z60">
        <v>0</v>
      </c>
      <c r="AA60">
        <v>0</v>
      </c>
      <c r="AB60">
        <v>2.3702000000000005</v>
      </c>
      <c r="AC60">
        <v>0</v>
      </c>
      <c r="AD60">
        <v>2.3149500000000001</v>
      </c>
      <c r="AE60">
        <v>12.557578800000002</v>
      </c>
      <c r="AF60">
        <v>0</v>
      </c>
      <c r="AG60">
        <v>0</v>
      </c>
      <c r="AH60">
        <v>16.356719999999999</v>
      </c>
      <c r="AI60">
        <v>0</v>
      </c>
      <c r="AJ60">
        <v>0</v>
      </c>
      <c r="AK60">
        <v>6.6071499999999999</v>
      </c>
      <c r="AL60">
        <v>10.180950000000001</v>
      </c>
      <c r="AM60">
        <v>0</v>
      </c>
      <c r="AN60">
        <v>0</v>
      </c>
      <c r="AO60">
        <v>4.8539399999999997</v>
      </c>
      <c r="AP60">
        <v>3.0907242200604044</v>
      </c>
      <c r="AQ60">
        <v>0</v>
      </c>
      <c r="AR60">
        <v>3.9256000000000006</v>
      </c>
      <c r="AS60">
        <v>2.7336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557.83085740541605</v>
      </c>
      <c r="DN60">
        <v>19.454704122162269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80.005026462848519</v>
      </c>
      <c r="L61">
        <v>20.003952920275374</v>
      </c>
      <c r="M61">
        <v>0</v>
      </c>
      <c r="N61">
        <v>14.717674607142859</v>
      </c>
      <c r="O61">
        <v>50.376925732217572</v>
      </c>
      <c r="P61">
        <v>51.112330657300561</v>
      </c>
      <c r="Q61">
        <v>1.9965517241379311</v>
      </c>
      <c r="R61">
        <v>4.8316538461538459</v>
      </c>
      <c r="S61">
        <v>3</v>
      </c>
      <c r="T61">
        <v>0</v>
      </c>
      <c r="U61">
        <v>244.90632442248153</v>
      </c>
      <c r="V61">
        <v>0</v>
      </c>
      <c r="W61">
        <v>3.8711356435643567</v>
      </c>
      <c r="X61">
        <v>37.47257249139529</v>
      </c>
      <c r="Y61">
        <v>0</v>
      </c>
      <c r="Z61">
        <v>0</v>
      </c>
      <c r="AA61">
        <v>0</v>
      </c>
      <c r="AB61">
        <v>2.3702000000000005</v>
      </c>
      <c r="AC61">
        <v>0</v>
      </c>
      <c r="AD61">
        <v>2.3149500000000001</v>
      </c>
      <c r="AE61">
        <v>12.557578800000002</v>
      </c>
      <c r="AF61">
        <v>0</v>
      </c>
      <c r="AG61">
        <v>0</v>
      </c>
      <c r="AH61">
        <v>16.356719999999999</v>
      </c>
      <c r="AI61">
        <v>0</v>
      </c>
      <c r="AJ61">
        <v>0</v>
      </c>
      <c r="AK61">
        <v>6.6071499999999999</v>
      </c>
      <c r="AL61">
        <v>10.180950000000001</v>
      </c>
      <c r="AM61">
        <v>0</v>
      </c>
      <c r="AN61">
        <v>0</v>
      </c>
      <c r="AO61">
        <v>4.8539399999999997</v>
      </c>
      <c r="AP61">
        <v>3.0907242200604044</v>
      </c>
      <c r="AQ61">
        <v>0</v>
      </c>
      <c r="AR61">
        <v>3.9256000000000006</v>
      </c>
      <c r="AS61">
        <v>2.7336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557.83085740541605</v>
      </c>
      <c r="DN61">
        <v>19.454704122162269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80.005026462848519</v>
      </c>
      <c r="L62">
        <v>20.003952920275374</v>
      </c>
      <c r="M62">
        <v>0</v>
      </c>
      <c r="N62">
        <v>14.717674607142859</v>
      </c>
      <c r="O62">
        <v>50.376925732217572</v>
      </c>
      <c r="P62">
        <v>51.112330657300561</v>
      </c>
      <c r="Q62">
        <v>1.9965517241379311</v>
      </c>
      <c r="R62">
        <v>4.8316538461538459</v>
      </c>
      <c r="S62">
        <v>3</v>
      </c>
      <c r="T62">
        <v>0</v>
      </c>
      <c r="U62">
        <v>244.90632442248153</v>
      </c>
      <c r="V62">
        <v>0</v>
      </c>
      <c r="W62">
        <v>3.8711356435643567</v>
      </c>
      <c r="X62">
        <v>37.47257249139529</v>
      </c>
      <c r="Y62">
        <v>0</v>
      </c>
      <c r="Z62">
        <v>0</v>
      </c>
      <c r="AA62">
        <v>0</v>
      </c>
      <c r="AB62">
        <v>2.3702000000000005</v>
      </c>
      <c r="AC62">
        <v>0</v>
      </c>
      <c r="AD62">
        <v>2.3149500000000001</v>
      </c>
      <c r="AE62">
        <v>12.557578800000002</v>
      </c>
      <c r="AF62">
        <v>0</v>
      </c>
      <c r="AG62">
        <v>0</v>
      </c>
      <c r="AH62">
        <v>16.356719999999999</v>
      </c>
      <c r="AI62">
        <v>0</v>
      </c>
      <c r="AJ62">
        <v>0</v>
      </c>
      <c r="AK62">
        <v>6.6071499999999999</v>
      </c>
      <c r="AL62">
        <v>10.180950000000001</v>
      </c>
      <c r="AM62">
        <v>0</v>
      </c>
      <c r="AN62">
        <v>0</v>
      </c>
      <c r="AO62">
        <v>4.8539399999999997</v>
      </c>
      <c r="AP62">
        <v>3.0907242200604044</v>
      </c>
      <c r="AQ62">
        <v>0</v>
      </c>
      <c r="AR62">
        <v>3.9256000000000006</v>
      </c>
      <c r="AS62">
        <v>2.7336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557.83085740541605</v>
      </c>
      <c r="DN62">
        <v>19.454704122162269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79.995546123817761</v>
      </c>
      <c r="L63">
        <v>20.003952920275374</v>
      </c>
      <c r="M63">
        <v>0</v>
      </c>
      <c r="N63">
        <v>14.717674607142859</v>
      </c>
      <c r="O63">
        <v>50.376925732217572</v>
      </c>
      <c r="P63">
        <v>51.112330657300561</v>
      </c>
      <c r="Q63">
        <v>1.9965517241379311</v>
      </c>
      <c r="R63">
        <v>4.8320716444132117</v>
      </c>
      <c r="S63">
        <v>3</v>
      </c>
      <c r="T63">
        <v>0</v>
      </c>
      <c r="U63">
        <v>244.90632442248153</v>
      </c>
      <c r="V63">
        <v>0</v>
      </c>
      <c r="W63">
        <v>3.8711356435643567</v>
      </c>
      <c r="X63">
        <v>37.47257249139529</v>
      </c>
      <c r="Y63">
        <v>0</v>
      </c>
      <c r="Z63">
        <v>1.6562832000000001</v>
      </c>
      <c r="AA63">
        <v>0</v>
      </c>
      <c r="AB63">
        <v>2.3702000000000005</v>
      </c>
      <c r="AC63">
        <v>0</v>
      </c>
      <c r="AD63">
        <v>2.3149500000000001</v>
      </c>
      <c r="AE63">
        <v>12.557578800000002</v>
      </c>
      <c r="AF63">
        <v>0</v>
      </c>
      <c r="AG63">
        <v>0</v>
      </c>
      <c r="AH63">
        <v>16.356719999999999</v>
      </c>
      <c r="AI63">
        <v>0</v>
      </c>
      <c r="AJ63">
        <v>0</v>
      </c>
      <c r="AK63">
        <v>6.6071499999999999</v>
      </c>
      <c r="AL63">
        <v>10.180950000000001</v>
      </c>
      <c r="AM63">
        <v>0</v>
      </c>
      <c r="AN63">
        <v>0</v>
      </c>
      <c r="AO63">
        <v>5.2273200000000006</v>
      </c>
      <c r="AP63">
        <v>3.0907242200604044</v>
      </c>
      <c r="AQ63">
        <v>0</v>
      </c>
      <c r="AR63">
        <v>3.9256000000000006</v>
      </c>
      <c r="AS63">
        <v>2.7336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559.7833638926727</v>
      </c>
      <c r="DN63">
        <v>19.522798294134219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79.995072070962181</v>
      </c>
      <c r="L64">
        <v>20.003952920275374</v>
      </c>
      <c r="M64">
        <v>0</v>
      </c>
      <c r="N64">
        <v>14.717674607142859</v>
      </c>
      <c r="O64">
        <v>50.376925732217572</v>
      </c>
      <c r="P64">
        <v>51.112330657300561</v>
      </c>
      <c r="Q64">
        <v>1.9965517241379311</v>
      </c>
      <c r="R64">
        <v>4.8320716444132117</v>
      </c>
      <c r="S64">
        <v>3</v>
      </c>
      <c r="T64">
        <v>0</v>
      </c>
      <c r="U64">
        <v>244.90632442248153</v>
      </c>
      <c r="V64">
        <v>0</v>
      </c>
      <c r="W64">
        <v>3.8711356435643567</v>
      </c>
      <c r="X64">
        <v>37.47257249139529</v>
      </c>
      <c r="Y64">
        <v>0</v>
      </c>
      <c r="Z64">
        <v>1.6562832000000001</v>
      </c>
      <c r="AA64">
        <v>0</v>
      </c>
      <c r="AB64">
        <v>2.3702000000000005</v>
      </c>
      <c r="AC64">
        <v>0</v>
      </c>
      <c r="AD64">
        <v>2.3149500000000001</v>
      </c>
      <c r="AE64">
        <v>12.557578800000002</v>
      </c>
      <c r="AF64">
        <v>0</v>
      </c>
      <c r="AG64">
        <v>0</v>
      </c>
      <c r="AH64">
        <v>16.356719999999999</v>
      </c>
      <c r="AI64">
        <v>0</v>
      </c>
      <c r="AJ64">
        <v>0</v>
      </c>
      <c r="AK64">
        <v>6.6071499999999999</v>
      </c>
      <c r="AL64">
        <v>10.180950000000001</v>
      </c>
      <c r="AM64">
        <v>0</v>
      </c>
      <c r="AN64">
        <v>0</v>
      </c>
      <c r="AO64">
        <v>5.2273200000000006</v>
      </c>
      <c r="AP64">
        <v>3.0907242200604044</v>
      </c>
      <c r="AQ64">
        <v>0</v>
      </c>
      <c r="AR64">
        <v>3.9256000000000006</v>
      </c>
      <c r="AS64">
        <v>2.7336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559.78290581539829</v>
      </c>
      <c r="DN64">
        <v>19.522782318552984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79.996511627906983</v>
      </c>
      <c r="L65">
        <v>20.003952920275374</v>
      </c>
      <c r="M65">
        <v>0</v>
      </c>
      <c r="N65">
        <v>14.717674607142859</v>
      </c>
      <c r="O65">
        <v>50.376925732217572</v>
      </c>
      <c r="P65">
        <v>51.112330657300561</v>
      </c>
      <c r="Q65">
        <v>1.9965517241379311</v>
      </c>
      <c r="R65">
        <v>4.8320716444132117</v>
      </c>
      <c r="S65">
        <v>3</v>
      </c>
      <c r="T65">
        <v>0</v>
      </c>
      <c r="U65">
        <v>244.90632442248153</v>
      </c>
      <c r="V65">
        <v>0</v>
      </c>
      <c r="W65">
        <v>3.8711356435643567</v>
      </c>
      <c r="X65">
        <v>37.47257249139529</v>
      </c>
      <c r="Y65">
        <v>0</v>
      </c>
      <c r="Z65">
        <v>1.6562832000000001</v>
      </c>
      <c r="AA65">
        <v>0</v>
      </c>
      <c r="AB65">
        <v>2.3702000000000005</v>
      </c>
      <c r="AC65">
        <v>0</v>
      </c>
      <c r="AD65">
        <v>2.3149500000000001</v>
      </c>
      <c r="AE65">
        <v>12.557578800000002</v>
      </c>
      <c r="AF65">
        <v>0</v>
      </c>
      <c r="AG65">
        <v>0</v>
      </c>
      <c r="AH65">
        <v>16.356719999999999</v>
      </c>
      <c r="AI65">
        <v>0</v>
      </c>
      <c r="AJ65">
        <v>0</v>
      </c>
      <c r="AK65">
        <v>6.6071499999999999</v>
      </c>
      <c r="AL65">
        <v>6.1971000000000016</v>
      </c>
      <c r="AM65">
        <v>0</v>
      </c>
      <c r="AN65">
        <v>0</v>
      </c>
      <c r="AO65">
        <v>5.2273200000000006</v>
      </c>
      <c r="AP65">
        <v>3.0907242200604044</v>
      </c>
      <c r="AQ65">
        <v>0</v>
      </c>
      <c r="AR65">
        <v>3.9256000000000006</v>
      </c>
      <c r="AS65">
        <v>2.7336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555.9347026296698</v>
      </c>
      <c r="DN65">
        <v>19.388575061226163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79.996036639069928</v>
      </c>
      <c r="L66">
        <v>20.003952920275374</v>
      </c>
      <c r="M66">
        <v>0</v>
      </c>
      <c r="N66">
        <v>14.717674607142859</v>
      </c>
      <c r="O66">
        <v>50.376925732217572</v>
      </c>
      <c r="P66">
        <v>51.112330657300561</v>
      </c>
      <c r="Q66">
        <v>1.9965517241379311</v>
      </c>
      <c r="R66">
        <v>4.8320716444132117</v>
      </c>
      <c r="S66">
        <v>3</v>
      </c>
      <c r="T66">
        <v>0</v>
      </c>
      <c r="U66">
        <v>244.90632442248153</v>
      </c>
      <c r="V66">
        <v>1.4574225369458129</v>
      </c>
      <c r="W66">
        <v>3.8711356435643567</v>
      </c>
      <c r="X66">
        <v>37.47257249139529</v>
      </c>
      <c r="Y66">
        <v>0</v>
      </c>
      <c r="Z66">
        <v>1.6562832000000001</v>
      </c>
      <c r="AA66">
        <v>0</v>
      </c>
      <c r="AB66">
        <v>2.3702000000000005</v>
      </c>
      <c r="AC66">
        <v>0</v>
      </c>
      <c r="AD66">
        <v>2.3149500000000001</v>
      </c>
      <c r="AE66">
        <v>12.557578800000002</v>
      </c>
      <c r="AF66">
        <v>0</v>
      </c>
      <c r="AG66">
        <v>0</v>
      </c>
      <c r="AH66">
        <v>16.356719999999999</v>
      </c>
      <c r="AI66">
        <v>0</v>
      </c>
      <c r="AJ66">
        <v>0</v>
      </c>
      <c r="AK66">
        <v>6.6071499999999999</v>
      </c>
      <c r="AL66">
        <v>6.1971000000000016</v>
      </c>
      <c r="AM66">
        <v>0</v>
      </c>
      <c r="AN66">
        <v>0</v>
      </c>
      <c r="AO66">
        <v>5.2273200000000006</v>
      </c>
      <c r="AP66">
        <v>3.0907242200604044</v>
      </c>
      <c r="AQ66">
        <v>0</v>
      </c>
      <c r="AR66">
        <v>3.9256000000000006</v>
      </c>
      <c r="AS66">
        <v>2.7336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557.34255112702056</v>
      </c>
      <c r="DN66">
        <v>19.437674111984116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79.995223690495152</v>
      </c>
      <c r="L67">
        <v>20.003952920275374</v>
      </c>
      <c r="M67">
        <v>0</v>
      </c>
      <c r="N67">
        <v>14.717674607142859</v>
      </c>
      <c r="O67">
        <v>50.376925732217572</v>
      </c>
      <c r="P67">
        <v>51.112330657300561</v>
      </c>
      <c r="Q67">
        <v>1.9965517241379311</v>
      </c>
      <c r="R67">
        <v>4.8320716444132117</v>
      </c>
      <c r="S67">
        <v>3</v>
      </c>
      <c r="T67">
        <v>0</v>
      </c>
      <c r="U67">
        <v>244.90632442248153</v>
      </c>
      <c r="V67">
        <v>1.4574225369458129</v>
      </c>
      <c r="W67">
        <v>3.8711356435643567</v>
      </c>
      <c r="X67">
        <v>37.47257249139529</v>
      </c>
      <c r="Y67">
        <v>0</v>
      </c>
      <c r="Z67">
        <v>1.6562832000000001</v>
      </c>
      <c r="AA67">
        <v>0</v>
      </c>
      <c r="AB67">
        <v>2.3702000000000005</v>
      </c>
      <c r="AC67">
        <v>0</v>
      </c>
      <c r="AD67">
        <v>2.3149500000000001</v>
      </c>
      <c r="AE67">
        <v>12.557578800000002</v>
      </c>
      <c r="AF67">
        <v>0</v>
      </c>
      <c r="AG67">
        <v>0</v>
      </c>
      <c r="AH67">
        <v>11.545920000000001</v>
      </c>
      <c r="AI67">
        <v>0</v>
      </c>
      <c r="AJ67">
        <v>0</v>
      </c>
      <c r="AK67">
        <v>6.6071499999999999</v>
      </c>
      <c r="AL67">
        <v>6.1971000000000016</v>
      </c>
      <c r="AM67">
        <v>0</v>
      </c>
      <c r="AN67">
        <v>0</v>
      </c>
      <c r="AO67">
        <v>5.2273200000000006</v>
      </c>
      <c r="AP67">
        <v>3.0907242200604044</v>
      </c>
      <c r="AQ67">
        <v>0</v>
      </c>
      <c r="AR67">
        <v>3.9256000000000006</v>
      </c>
      <c r="AS67">
        <v>2.7336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552.69308953481277</v>
      </c>
      <c r="DN67">
        <v>19.275522755617153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79.99639215388413</v>
      </c>
      <c r="L68">
        <v>20.003952920275374</v>
      </c>
      <c r="M68">
        <v>0</v>
      </c>
      <c r="N68">
        <v>14.717674607142859</v>
      </c>
      <c r="O68">
        <v>50.376925732217572</v>
      </c>
      <c r="P68">
        <v>51.112330657300561</v>
      </c>
      <c r="Q68">
        <v>1.9965517241379311</v>
      </c>
      <c r="R68">
        <v>4.8320716444132117</v>
      </c>
      <c r="S68">
        <v>3</v>
      </c>
      <c r="T68">
        <v>0</v>
      </c>
      <c r="U68">
        <v>244.90632442248153</v>
      </c>
      <c r="V68">
        <v>2.99796031731641</v>
      </c>
      <c r="W68">
        <v>8.168349146757679</v>
      </c>
      <c r="X68">
        <v>37.47257249139529</v>
      </c>
      <c r="Y68">
        <v>0</v>
      </c>
      <c r="Z68">
        <v>1.6562832000000001</v>
      </c>
      <c r="AA68">
        <v>0</v>
      </c>
      <c r="AB68">
        <v>2.3702000000000005</v>
      </c>
      <c r="AC68">
        <v>0</v>
      </c>
      <c r="AD68">
        <v>2.3149500000000001</v>
      </c>
      <c r="AE68">
        <v>12.557578800000002</v>
      </c>
      <c r="AF68">
        <v>0</v>
      </c>
      <c r="AG68">
        <v>0</v>
      </c>
      <c r="AH68">
        <v>11.545920000000001</v>
      </c>
      <c r="AI68">
        <v>0</v>
      </c>
      <c r="AJ68">
        <v>0</v>
      </c>
      <c r="AK68">
        <v>6.6071499999999999</v>
      </c>
      <c r="AL68">
        <v>6.1971000000000016</v>
      </c>
      <c r="AM68">
        <v>0</v>
      </c>
      <c r="AN68">
        <v>0</v>
      </c>
      <c r="AO68">
        <v>5.2273200000000006</v>
      </c>
      <c r="AP68">
        <v>3.0907242200604044</v>
      </c>
      <c r="AQ68">
        <v>0</v>
      </c>
      <c r="AR68">
        <v>3.9256000000000006</v>
      </c>
      <c r="AS68">
        <v>2.7336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558.33523774096227</v>
      </c>
      <c r="DN68">
        <v>19.472294296420777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79.99639215388413</v>
      </c>
      <c r="L69">
        <v>20.003952920275374</v>
      </c>
      <c r="M69">
        <v>0</v>
      </c>
      <c r="N69">
        <v>14.717674607142859</v>
      </c>
      <c r="O69">
        <v>50.376925732217572</v>
      </c>
      <c r="P69">
        <v>51.112330657300561</v>
      </c>
      <c r="Q69">
        <v>1.9965517241379311</v>
      </c>
      <c r="R69">
        <v>4.8320716444132117</v>
      </c>
      <c r="S69">
        <v>3</v>
      </c>
      <c r="T69">
        <v>0</v>
      </c>
      <c r="U69">
        <v>244.90632442248153</v>
      </c>
      <c r="V69">
        <v>2.99796031731641</v>
      </c>
      <c r="W69">
        <v>8.168349146757679</v>
      </c>
      <c r="X69">
        <v>37.47257249139529</v>
      </c>
      <c r="Y69">
        <v>0</v>
      </c>
      <c r="Z69">
        <v>1.6562832000000001</v>
      </c>
      <c r="AA69">
        <v>0</v>
      </c>
      <c r="AB69">
        <v>2.3702000000000005</v>
      </c>
      <c r="AC69">
        <v>0</v>
      </c>
      <c r="AD69">
        <v>2.3149500000000001</v>
      </c>
      <c r="AE69">
        <v>12.557578800000002</v>
      </c>
      <c r="AF69">
        <v>0</v>
      </c>
      <c r="AG69">
        <v>0</v>
      </c>
      <c r="AH69">
        <v>11.545920000000001</v>
      </c>
      <c r="AI69">
        <v>0</v>
      </c>
      <c r="AJ69">
        <v>0</v>
      </c>
      <c r="AK69">
        <v>6.6071499999999999</v>
      </c>
      <c r="AL69">
        <v>6.1971000000000016</v>
      </c>
      <c r="AM69">
        <v>0</v>
      </c>
      <c r="AN69">
        <v>0</v>
      </c>
      <c r="AO69">
        <v>5.2273200000000006</v>
      </c>
      <c r="AP69">
        <v>3.0907242200604044</v>
      </c>
      <c r="AQ69">
        <v>0</v>
      </c>
      <c r="AR69">
        <v>3.9256000000000006</v>
      </c>
      <c r="AS69">
        <v>3.4169999999999998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558.99560728288907</v>
      </c>
      <c r="DN69">
        <v>19.495324754493929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79.99639215388413</v>
      </c>
      <c r="L70">
        <v>20.003952920275374</v>
      </c>
      <c r="M70">
        <v>0</v>
      </c>
      <c r="N70">
        <v>14.717674607142859</v>
      </c>
      <c r="O70">
        <v>50.376925732217572</v>
      </c>
      <c r="P70">
        <v>51.112330657300561</v>
      </c>
      <c r="Q70">
        <v>1.9965517241379311</v>
      </c>
      <c r="R70">
        <v>4.8320716444132117</v>
      </c>
      <c r="S70">
        <v>3</v>
      </c>
      <c r="T70">
        <v>0</v>
      </c>
      <c r="U70">
        <v>244.90632442248153</v>
      </c>
      <c r="V70">
        <v>2.99796031731641</v>
      </c>
      <c r="W70">
        <v>8.168349146757679</v>
      </c>
      <c r="X70">
        <v>37.47257249139529</v>
      </c>
      <c r="Y70">
        <v>0</v>
      </c>
      <c r="Z70">
        <v>1.6562832000000001</v>
      </c>
      <c r="AA70">
        <v>0</v>
      </c>
      <c r="AB70">
        <v>2.3702000000000005</v>
      </c>
      <c r="AC70">
        <v>0</v>
      </c>
      <c r="AD70">
        <v>2.3149500000000001</v>
      </c>
      <c r="AE70">
        <v>12.557578800000002</v>
      </c>
      <c r="AF70">
        <v>0</v>
      </c>
      <c r="AG70">
        <v>0</v>
      </c>
      <c r="AH70">
        <v>11.545920000000001</v>
      </c>
      <c r="AI70">
        <v>0</v>
      </c>
      <c r="AJ70">
        <v>0</v>
      </c>
      <c r="AK70">
        <v>6.6071499999999999</v>
      </c>
      <c r="AL70">
        <v>6.1971000000000016</v>
      </c>
      <c r="AM70">
        <v>0</v>
      </c>
      <c r="AN70">
        <v>0</v>
      </c>
      <c r="AO70">
        <v>5.2273200000000006</v>
      </c>
      <c r="AP70">
        <v>3.0907242200604044</v>
      </c>
      <c r="AQ70">
        <v>0</v>
      </c>
      <c r="AR70">
        <v>3.9256000000000006</v>
      </c>
      <c r="AS70">
        <v>3.4169999999999998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558.99560728288907</v>
      </c>
      <c r="DN70">
        <v>19.495324754493929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161.61569570022056</v>
      </c>
      <c r="L71">
        <v>43.486122288573277</v>
      </c>
      <c r="M71">
        <v>0</v>
      </c>
      <c r="N71">
        <v>14.717674607142859</v>
      </c>
      <c r="O71">
        <v>50.376925732217572</v>
      </c>
      <c r="P71">
        <v>51.112330657300561</v>
      </c>
      <c r="Q71">
        <v>1.9965517241379311</v>
      </c>
      <c r="R71">
        <v>4.8320716444132117</v>
      </c>
      <c r="S71">
        <v>3</v>
      </c>
      <c r="T71">
        <v>0</v>
      </c>
      <c r="U71">
        <v>244.90632442248153</v>
      </c>
      <c r="V71">
        <v>2.99796031731641</v>
      </c>
      <c r="W71">
        <v>8.1718260450160756</v>
      </c>
      <c r="X71">
        <v>37.472362536893897</v>
      </c>
      <c r="Y71">
        <v>0</v>
      </c>
      <c r="Z71">
        <v>0</v>
      </c>
      <c r="AA71">
        <v>0</v>
      </c>
      <c r="AB71">
        <v>2.3702000000000005</v>
      </c>
      <c r="AC71">
        <v>0</v>
      </c>
      <c r="AD71">
        <v>4.6299000000000001</v>
      </c>
      <c r="AE71">
        <v>12.557578800000002</v>
      </c>
      <c r="AF71">
        <v>0</v>
      </c>
      <c r="AG71">
        <v>0</v>
      </c>
      <c r="AH71">
        <v>11.545920000000001</v>
      </c>
      <c r="AI71">
        <v>0</v>
      </c>
      <c r="AJ71">
        <v>0</v>
      </c>
      <c r="AK71">
        <v>6.6071499999999999</v>
      </c>
      <c r="AL71">
        <v>6.1971000000000016</v>
      </c>
      <c r="AM71">
        <v>0</v>
      </c>
      <c r="AN71">
        <v>0</v>
      </c>
      <c r="AO71">
        <v>5.2273200000000006</v>
      </c>
      <c r="AP71">
        <v>3.0907242200604044</v>
      </c>
      <c r="AQ71">
        <v>0</v>
      </c>
      <c r="AR71">
        <v>3.9256000000000006</v>
      </c>
      <c r="AS71">
        <v>3.4169999999999998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661.19478725802105</v>
      </c>
      <c r="DN71">
        <v>23.059551437753154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164.16115016612935</v>
      </c>
      <c r="L72">
        <v>43.486122288573277</v>
      </c>
      <c r="M72">
        <v>0</v>
      </c>
      <c r="N72">
        <v>14.717674607142859</v>
      </c>
      <c r="O72">
        <v>50.376925732217572</v>
      </c>
      <c r="P72">
        <v>51.112330657300561</v>
      </c>
      <c r="Q72">
        <v>1.9965517241379311</v>
      </c>
      <c r="R72">
        <v>4.8320716444132117</v>
      </c>
      <c r="S72">
        <v>3</v>
      </c>
      <c r="T72">
        <v>0</v>
      </c>
      <c r="U72">
        <v>244.90632442248153</v>
      </c>
      <c r="V72">
        <v>2.9976973980054398</v>
      </c>
      <c r="W72">
        <v>8.1718260450160756</v>
      </c>
      <c r="X72">
        <v>37.472362536893897</v>
      </c>
      <c r="Y72">
        <v>0</v>
      </c>
      <c r="Z72">
        <v>0</v>
      </c>
      <c r="AA72">
        <v>0</v>
      </c>
      <c r="AB72">
        <v>2.3702000000000005</v>
      </c>
      <c r="AC72">
        <v>0</v>
      </c>
      <c r="AD72">
        <v>4.6299000000000001</v>
      </c>
      <c r="AE72">
        <v>12.557578800000002</v>
      </c>
      <c r="AF72">
        <v>0</v>
      </c>
      <c r="AG72">
        <v>0</v>
      </c>
      <c r="AH72">
        <v>15.6351</v>
      </c>
      <c r="AI72">
        <v>0</v>
      </c>
      <c r="AJ72">
        <v>0</v>
      </c>
      <c r="AK72">
        <v>6.6071499999999999</v>
      </c>
      <c r="AL72">
        <v>6.1971000000000016</v>
      </c>
      <c r="AM72">
        <v>0</v>
      </c>
      <c r="AN72">
        <v>0</v>
      </c>
      <c r="AO72">
        <v>5.2273200000000006</v>
      </c>
      <c r="AP72">
        <v>3.0907242200604044</v>
      </c>
      <c r="AQ72">
        <v>0</v>
      </c>
      <c r="AR72">
        <v>3.9256000000000006</v>
      </c>
      <c r="AS72">
        <v>3.4169999999999998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667.60558052805357</v>
      </c>
      <c r="DN72">
        <v>23.283129714318633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164.16115016612935</v>
      </c>
      <c r="L73">
        <v>43.486122288573277</v>
      </c>
      <c r="M73">
        <v>0</v>
      </c>
      <c r="N73">
        <v>14.717674607142859</v>
      </c>
      <c r="O73">
        <v>50.376925732217572</v>
      </c>
      <c r="P73">
        <v>51.112330657300561</v>
      </c>
      <c r="Q73">
        <v>1.9965517241379311</v>
      </c>
      <c r="R73">
        <v>10.770636491228071</v>
      </c>
      <c r="S73">
        <v>3</v>
      </c>
      <c r="T73">
        <v>0</v>
      </c>
      <c r="U73">
        <v>244.90632442248153</v>
      </c>
      <c r="V73">
        <v>2.9971715593834993</v>
      </c>
      <c r="W73">
        <v>8.1718260450160756</v>
      </c>
      <c r="X73">
        <v>37.472362536893897</v>
      </c>
      <c r="Y73">
        <v>0</v>
      </c>
      <c r="Z73">
        <v>0</v>
      </c>
      <c r="AA73">
        <v>0</v>
      </c>
      <c r="AB73">
        <v>2.3702000000000005</v>
      </c>
      <c r="AC73">
        <v>0</v>
      </c>
      <c r="AD73">
        <v>4.6299000000000001</v>
      </c>
      <c r="AE73">
        <v>12.557578800000002</v>
      </c>
      <c r="AF73">
        <v>0</v>
      </c>
      <c r="AG73">
        <v>0</v>
      </c>
      <c r="AH73">
        <v>15.6351</v>
      </c>
      <c r="AI73">
        <v>0</v>
      </c>
      <c r="AJ73">
        <v>0</v>
      </c>
      <c r="AK73">
        <v>6.6071499999999999</v>
      </c>
      <c r="AL73">
        <v>6.1971000000000016</v>
      </c>
      <c r="AM73">
        <v>0</v>
      </c>
      <c r="AN73">
        <v>0</v>
      </c>
      <c r="AO73">
        <v>5.2273200000000006</v>
      </c>
      <c r="AP73">
        <v>3.0907242200604044</v>
      </c>
      <c r="AQ73">
        <v>0</v>
      </c>
      <c r="AR73">
        <v>3.9256000000000006</v>
      </c>
      <c r="AS73">
        <v>3.4169999999999998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673.34350736304589</v>
      </c>
      <c r="DN73">
        <v>23.483241887519164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164.16115016612935</v>
      </c>
      <c r="L74">
        <v>43.486122288573277</v>
      </c>
      <c r="M74">
        <v>0</v>
      </c>
      <c r="N74">
        <v>14.717674607142859</v>
      </c>
      <c r="O74">
        <v>50.376925732217572</v>
      </c>
      <c r="P74">
        <v>51.112330657300561</v>
      </c>
      <c r="Q74">
        <v>1.9965517241379311</v>
      </c>
      <c r="R74">
        <v>10.770636491228071</v>
      </c>
      <c r="S74">
        <v>3</v>
      </c>
      <c r="T74">
        <v>0</v>
      </c>
      <c r="U74">
        <v>244.90632442248153</v>
      </c>
      <c r="V74">
        <v>2.9971715593834993</v>
      </c>
      <c r="W74">
        <v>8.1718260450160756</v>
      </c>
      <c r="X74">
        <v>37.472362536893897</v>
      </c>
      <c r="Y74">
        <v>0</v>
      </c>
      <c r="Z74">
        <v>0</v>
      </c>
      <c r="AA74">
        <v>3.5515554748118805</v>
      </c>
      <c r="AB74">
        <v>2.3702000000000005</v>
      </c>
      <c r="AC74">
        <v>0</v>
      </c>
      <c r="AD74">
        <v>4.6299000000000001</v>
      </c>
      <c r="AE74">
        <v>12.557578800000002</v>
      </c>
      <c r="AF74">
        <v>0</v>
      </c>
      <c r="AG74">
        <v>0</v>
      </c>
      <c r="AH74">
        <v>15.6351</v>
      </c>
      <c r="AI74">
        <v>0</v>
      </c>
      <c r="AJ74">
        <v>0</v>
      </c>
      <c r="AK74">
        <v>6.6071499999999999</v>
      </c>
      <c r="AL74">
        <v>9.1480999999999995</v>
      </c>
      <c r="AM74">
        <v>0</v>
      </c>
      <c r="AN74">
        <v>0</v>
      </c>
      <c r="AO74">
        <v>5.2273200000000006</v>
      </c>
      <c r="AP74">
        <v>3.0907242200604044</v>
      </c>
      <c r="AQ74">
        <v>0</v>
      </c>
      <c r="AR74">
        <v>3.9256000000000006</v>
      </c>
      <c r="AS74">
        <v>3.4169999999999998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679.62684629677767</v>
      </c>
      <c r="DN74">
        <v>23.702458428599208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126.52289951444135</v>
      </c>
      <c r="L75">
        <v>23.00394632991318</v>
      </c>
      <c r="M75">
        <v>0</v>
      </c>
      <c r="N75">
        <v>14.717674607142859</v>
      </c>
      <c r="O75">
        <v>50.376925732217572</v>
      </c>
      <c r="P75">
        <v>51.112330657300561</v>
      </c>
      <c r="Q75">
        <v>1.9965517241379311</v>
      </c>
      <c r="R75">
        <v>10.770636491228071</v>
      </c>
      <c r="S75">
        <v>3</v>
      </c>
      <c r="T75">
        <v>0</v>
      </c>
      <c r="U75">
        <v>244.90632442248153</v>
      </c>
      <c r="V75">
        <v>2.9971715593834993</v>
      </c>
      <c r="W75">
        <v>8.1718260450160756</v>
      </c>
      <c r="X75">
        <v>37.472362536893897</v>
      </c>
      <c r="Y75">
        <v>0</v>
      </c>
      <c r="Z75">
        <v>1.6562832000000001</v>
      </c>
      <c r="AA75">
        <v>3.5515554748118805</v>
      </c>
      <c r="AB75">
        <v>2.3702000000000005</v>
      </c>
      <c r="AC75">
        <v>0</v>
      </c>
      <c r="AD75">
        <v>4.6299000000000001</v>
      </c>
      <c r="AE75">
        <v>12.557578800000002</v>
      </c>
      <c r="AF75">
        <v>0</v>
      </c>
      <c r="AG75">
        <v>0</v>
      </c>
      <c r="AH75">
        <v>15.6351</v>
      </c>
      <c r="AI75">
        <v>0</v>
      </c>
      <c r="AJ75">
        <v>0</v>
      </c>
      <c r="AK75">
        <v>6.6071499999999999</v>
      </c>
      <c r="AL75">
        <v>6.1971000000000016</v>
      </c>
      <c r="AM75">
        <v>0</v>
      </c>
      <c r="AN75">
        <v>0</v>
      </c>
      <c r="AO75">
        <v>5.2273200000000006</v>
      </c>
      <c r="AP75">
        <v>3.0907242200604044</v>
      </c>
      <c r="AQ75">
        <v>0</v>
      </c>
      <c r="AR75">
        <v>3.9256000000000006</v>
      </c>
      <c r="AS75">
        <v>2.7336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621.55362340807721</v>
      </c>
      <c r="DN75">
        <v>21.677137906951415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79.996296215603834</v>
      </c>
      <c r="L76">
        <v>23.00394632991318</v>
      </c>
      <c r="M76">
        <v>0</v>
      </c>
      <c r="N76">
        <v>14.717674607142859</v>
      </c>
      <c r="O76">
        <v>50.376925732217572</v>
      </c>
      <c r="P76">
        <v>51.112330657300561</v>
      </c>
      <c r="Q76">
        <v>1.9965517241379311</v>
      </c>
      <c r="R76">
        <v>10.770636491228071</v>
      </c>
      <c r="S76">
        <v>3</v>
      </c>
      <c r="T76">
        <v>0</v>
      </c>
      <c r="U76">
        <v>244.90632442248153</v>
      </c>
      <c r="V76">
        <v>2.9971715593834993</v>
      </c>
      <c r="W76">
        <v>8.1718260450160756</v>
      </c>
      <c r="X76">
        <v>37.472362536893897</v>
      </c>
      <c r="Y76">
        <v>0</v>
      </c>
      <c r="Z76">
        <v>1.6562832000000001</v>
      </c>
      <c r="AA76">
        <v>7.1231762347921901</v>
      </c>
      <c r="AB76">
        <v>2.3702000000000005</v>
      </c>
      <c r="AC76">
        <v>2.45784</v>
      </c>
      <c r="AD76">
        <v>4.6299000000000001</v>
      </c>
      <c r="AE76">
        <v>12.557578800000002</v>
      </c>
      <c r="AF76">
        <v>0</v>
      </c>
      <c r="AG76">
        <v>0</v>
      </c>
      <c r="AH76">
        <v>15.6351</v>
      </c>
      <c r="AI76">
        <v>0</v>
      </c>
      <c r="AJ76">
        <v>0</v>
      </c>
      <c r="AK76">
        <v>6.6071499999999999</v>
      </c>
      <c r="AL76">
        <v>6.1971000000000016</v>
      </c>
      <c r="AM76">
        <v>0.91422000000000014</v>
      </c>
      <c r="AN76">
        <v>0</v>
      </c>
      <c r="AO76">
        <v>5.2273200000000006</v>
      </c>
      <c r="AP76">
        <v>3.0907242200604044</v>
      </c>
      <c r="AQ76">
        <v>0</v>
      </c>
      <c r="AR76">
        <v>3.9256000000000006</v>
      </c>
      <c r="AS76">
        <v>2.7336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583.30456460524613</v>
      </c>
      <c r="DN76">
        <v>20.343274170925355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79.995223690495138</v>
      </c>
      <c r="L77">
        <v>23.00394632991318</v>
      </c>
      <c r="M77">
        <v>0</v>
      </c>
      <c r="N77">
        <v>14.717674607142859</v>
      </c>
      <c r="O77">
        <v>50.376925732217572</v>
      </c>
      <c r="P77">
        <v>51.112330657300561</v>
      </c>
      <c r="Q77">
        <v>1.9965517241379311</v>
      </c>
      <c r="R77">
        <v>10.770636491228071</v>
      </c>
      <c r="S77">
        <v>3</v>
      </c>
      <c r="T77">
        <v>0</v>
      </c>
      <c r="U77">
        <v>244.90632442248153</v>
      </c>
      <c r="V77">
        <v>2.9971715593834993</v>
      </c>
      <c r="W77">
        <v>8.0229911446375866</v>
      </c>
      <c r="X77">
        <v>37.472362536893897</v>
      </c>
      <c r="Y77">
        <v>0</v>
      </c>
      <c r="Z77">
        <v>1.6562832000000001</v>
      </c>
      <c r="AA77">
        <v>10.433948287582925</v>
      </c>
      <c r="AB77">
        <v>3.345368000000001</v>
      </c>
      <c r="AC77">
        <v>4.91568</v>
      </c>
      <c r="AD77">
        <v>4.6299000000000001</v>
      </c>
      <c r="AE77">
        <v>12.557578800000002</v>
      </c>
      <c r="AF77">
        <v>0</v>
      </c>
      <c r="AG77">
        <v>0</v>
      </c>
      <c r="AH77">
        <v>26.459400000000002</v>
      </c>
      <c r="AI77">
        <v>0.80825000000000036</v>
      </c>
      <c r="AJ77">
        <v>0</v>
      </c>
      <c r="AK77">
        <v>6.6071499999999999</v>
      </c>
      <c r="AL77">
        <v>6.1971000000000016</v>
      </c>
      <c r="AM77">
        <v>1.15124</v>
      </c>
      <c r="AN77">
        <v>0</v>
      </c>
      <c r="AO77">
        <v>5.2273200000000006</v>
      </c>
      <c r="AP77">
        <v>3.0907242200604044</v>
      </c>
      <c r="AQ77">
        <v>0</v>
      </c>
      <c r="AR77">
        <v>3.9256000000000006</v>
      </c>
      <c r="AS77">
        <v>3.4169999999999998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601.8060840204804</v>
      </c>
      <c r="DN77">
        <v>20.988597382994847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79.995223690495138</v>
      </c>
      <c r="L78">
        <v>23.00394632991318</v>
      </c>
      <c r="M78">
        <v>0</v>
      </c>
      <c r="N78">
        <v>14.717674607142859</v>
      </c>
      <c r="O78">
        <v>50.376925732217572</v>
      </c>
      <c r="P78">
        <v>51.112330657300561</v>
      </c>
      <c r="Q78">
        <v>1.9965517241379311</v>
      </c>
      <c r="R78">
        <v>10.770636491228071</v>
      </c>
      <c r="S78">
        <v>3</v>
      </c>
      <c r="T78">
        <v>0</v>
      </c>
      <c r="U78">
        <v>244.90632442248153</v>
      </c>
      <c r="V78">
        <v>2.8964467876588023</v>
      </c>
      <c r="W78">
        <v>8.0229911446375866</v>
      </c>
      <c r="X78">
        <v>37.472362536893897</v>
      </c>
      <c r="Y78">
        <v>0</v>
      </c>
      <c r="Z78">
        <v>1.6562832000000001</v>
      </c>
      <c r="AA78">
        <v>10.433948287582925</v>
      </c>
      <c r="AB78">
        <v>6.690736000000002</v>
      </c>
      <c r="AC78">
        <v>7.3809581492068475</v>
      </c>
      <c r="AD78">
        <v>6.9448499999999997</v>
      </c>
      <c r="AE78">
        <v>12.557578800000002</v>
      </c>
      <c r="AF78">
        <v>0</v>
      </c>
      <c r="AG78">
        <v>0</v>
      </c>
      <c r="AH78">
        <v>29.706689999999998</v>
      </c>
      <c r="AI78">
        <v>2.2631000000000001</v>
      </c>
      <c r="AJ78">
        <v>0</v>
      </c>
      <c r="AK78">
        <v>6.6071499999999999</v>
      </c>
      <c r="AL78">
        <v>6.1971000000000016</v>
      </c>
      <c r="AM78">
        <v>1.32054</v>
      </c>
      <c r="AN78">
        <v>0</v>
      </c>
      <c r="AO78">
        <v>5.2273200000000006</v>
      </c>
      <c r="AP78">
        <v>3.0907242200604044</v>
      </c>
      <c r="AQ78">
        <v>0</v>
      </c>
      <c r="AR78">
        <v>3.9256000000000006</v>
      </c>
      <c r="AS78">
        <v>3.4169999999999998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614.26778915561704</v>
      </c>
      <c r="DN78">
        <v>21.423203625340381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164.16303044167313</v>
      </c>
      <c r="L79">
        <v>43.485187092147726</v>
      </c>
      <c r="M79">
        <v>0</v>
      </c>
      <c r="N79">
        <v>14.717674607142859</v>
      </c>
      <c r="O79">
        <v>50.376925732217572</v>
      </c>
      <c r="P79">
        <v>51.112330657300561</v>
      </c>
      <c r="Q79">
        <v>5.0814502999143105</v>
      </c>
      <c r="R79">
        <v>9.5283685672917802</v>
      </c>
      <c r="S79">
        <v>6.7017847625329798</v>
      </c>
      <c r="T79">
        <v>0</v>
      </c>
      <c r="U79">
        <v>244.90632442248153</v>
      </c>
      <c r="V79">
        <v>2.8964467876588023</v>
      </c>
      <c r="W79">
        <v>8.0229911446375866</v>
      </c>
      <c r="X79">
        <v>37.472362536893897</v>
      </c>
      <c r="Y79">
        <v>0</v>
      </c>
      <c r="Z79">
        <v>4.9688496000000004</v>
      </c>
      <c r="AA79">
        <v>10.705230943060082</v>
      </c>
      <c r="AB79">
        <v>10.036104000000002</v>
      </c>
      <c r="AC79">
        <v>7.3809581492068475</v>
      </c>
      <c r="AD79">
        <v>9.2812720000000013</v>
      </c>
      <c r="AE79">
        <v>12.557578800000002</v>
      </c>
      <c r="AF79">
        <v>0</v>
      </c>
      <c r="AG79">
        <v>0</v>
      </c>
      <c r="AH79">
        <v>35.648027999999996</v>
      </c>
      <c r="AI79">
        <v>12.457395600000007</v>
      </c>
      <c r="AJ79">
        <v>0</v>
      </c>
      <c r="AK79">
        <v>6.6071499999999999</v>
      </c>
      <c r="AL79">
        <v>6.1971000000000016</v>
      </c>
      <c r="AM79">
        <v>4.0144416000000005</v>
      </c>
      <c r="AN79">
        <v>0</v>
      </c>
      <c r="AO79">
        <v>4.8539399999999997</v>
      </c>
      <c r="AP79">
        <v>3.0907242200604044</v>
      </c>
      <c r="AQ79">
        <v>0</v>
      </c>
      <c r="AR79">
        <v>3.9256000000000006</v>
      </c>
      <c r="AS79">
        <v>3.4169999999999998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747.53529636569851</v>
      </c>
      <c r="DN79">
        <v>26.070953598521786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164.16303044167313</v>
      </c>
      <c r="L80">
        <v>43.485607672618109</v>
      </c>
      <c r="M80">
        <v>0</v>
      </c>
      <c r="N80">
        <v>14.717674607142859</v>
      </c>
      <c r="O80">
        <v>50.376925732217572</v>
      </c>
      <c r="P80">
        <v>51.112330657300561</v>
      </c>
      <c r="Q80">
        <v>5.0814502999143105</v>
      </c>
      <c r="R80">
        <v>10.770830876250914</v>
      </c>
      <c r="S80">
        <v>6.7017847625329798</v>
      </c>
      <c r="T80">
        <v>0</v>
      </c>
      <c r="U80">
        <v>244.90632442248153</v>
      </c>
      <c r="V80">
        <v>2.8964467876588023</v>
      </c>
      <c r="W80">
        <v>8.0229911446375866</v>
      </c>
      <c r="X80">
        <v>37.472362536893897</v>
      </c>
      <c r="Y80">
        <v>0</v>
      </c>
      <c r="Z80">
        <v>4.9688496000000004</v>
      </c>
      <c r="AA80">
        <v>10.705230943060082</v>
      </c>
      <c r="AB80">
        <v>10.036104000000002</v>
      </c>
      <c r="AC80">
        <v>7.3809581492068475</v>
      </c>
      <c r="AD80">
        <v>9.2812720000000013</v>
      </c>
      <c r="AE80">
        <v>12.557578800000002</v>
      </c>
      <c r="AF80">
        <v>0</v>
      </c>
      <c r="AG80">
        <v>0</v>
      </c>
      <c r="AH80">
        <v>35.648027999999996</v>
      </c>
      <c r="AI80">
        <v>12.457395600000007</v>
      </c>
      <c r="AJ80">
        <v>0</v>
      </c>
      <c r="AK80">
        <v>6.6071499999999999</v>
      </c>
      <c r="AL80">
        <v>6.1971000000000016</v>
      </c>
      <c r="AM80">
        <v>4.0144416000000005</v>
      </c>
      <c r="AN80">
        <v>0</v>
      </c>
      <c r="AO80">
        <v>4.8539399999999997</v>
      </c>
      <c r="AP80">
        <v>3.0907242200604044</v>
      </c>
      <c r="AQ80">
        <v>0</v>
      </c>
      <c r="AR80">
        <v>3.9256000000000006</v>
      </c>
      <c r="AS80">
        <v>3.4169999999999998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748.7362940868635</v>
      </c>
      <c r="DN80">
        <v>26.112838766786201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164.16303044167313</v>
      </c>
      <c r="L81">
        <v>43.485607672618109</v>
      </c>
      <c r="M81">
        <v>0</v>
      </c>
      <c r="N81">
        <v>14.717674607142859</v>
      </c>
      <c r="O81">
        <v>50.376925732217572</v>
      </c>
      <c r="P81">
        <v>51.112330657300561</v>
      </c>
      <c r="Q81">
        <v>5.0814502999143105</v>
      </c>
      <c r="R81">
        <v>10.770830876250914</v>
      </c>
      <c r="S81">
        <v>6.7017847625329798</v>
      </c>
      <c r="T81">
        <v>0</v>
      </c>
      <c r="U81">
        <v>244.90632442248153</v>
      </c>
      <c r="V81">
        <v>2.8964467876588023</v>
      </c>
      <c r="W81">
        <v>8.0229911446375866</v>
      </c>
      <c r="X81">
        <v>37.472362536893897</v>
      </c>
      <c r="Y81">
        <v>0</v>
      </c>
      <c r="Z81">
        <v>4.9688496000000004</v>
      </c>
      <c r="AA81">
        <v>10.705230943060082</v>
      </c>
      <c r="AB81">
        <v>10.036104000000002</v>
      </c>
      <c r="AC81">
        <v>7.3809581492068475</v>
      </c>
      <c r="AD81">
        <v>9.2812720000000013</v>
      </c>
      <c r="AE81">
        <v>12.557578800000002</v>
      </c>
      <c r="AF81">
        <v>0</v>
      </c>
      <c r="AG81">
        <v>0</v>
      </c>
      <c r="AH81">
        <v>35.648027999999996</v>
      </c>
      <c r="AI81">
        <v>12.457395600000007</v>
      </c>
      <c r="AJ81">
        <v>0</v>
      </c>
      <c r="AK81">
        <v>6.6071499999999999</v>
      </c>
      <c r="AL81">
        <v>9.1480999999999995</v>
      </c>
      <c r="AM81">
        <v>4.0144416000000005</v>
      </c>
      <c r="AN81">
        <v>0</v>
      </c>
      <c r="AO81">
        <v>4.8539399999999997</v>
      </c>
      <c r="AP81">
        <v>3.0907242200604044</v>
      </c>
      <c r="AQ81">
        <v>0</v>
      </c>
      <c r="AR81">
        <v>3.9256000000000006</v>
      </c>
      <c r="AS81">
        <v>3.4169999999999998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751.58784538686359</v>
      </c>
      <c r="DN81">
        <v>26.212287466786197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164.16303044167313</v>
      </c>
      <c r="L82">
        <v>43.485280078336025</v>
      </c>
      <c r="M82">
        <v>0</v>
      </c>
      <c r="N82">
        <v>14.717674607142859</v>
      </c>
      <c r="O82">
        <v>50.376925732217572</v>
      </c>
      <c r="P82">
        <v>51.112330657300561</v>
      </c>
      <c r="Q82">
        <v>5.0814502999143105</v>
      </c>
      <c r="R82">
        <v>10.770830876250914</v>
      </c>
      <c r="S82">
        <v>6.7017847625329798</v>
      </c>
      <c r="T82">
        <v>0</v>
      </c>
      <c r="U82">
        <v>244.90632442248153</v>
      </c>
      <c r="V82">
        <v>2.8964467876588023</v>
      </c>
      <c r="W82">
        <v>8.0229911446375866</v>
      </c>
      <c r="X82">
        <v>37.472362536893897</v>
      </c>
      <c r="Y82">
        <v>0</v>
      </c>
      <c r="Z82">
        <v>4.9688496000000004</v>
      </c>
      <c r="AA82">
        <v>10.705230943060082</v>
      </c>
      <c r="AB82">
        <v>10.036104000000002</v>
      </c>
      <c r="AC82">
        <v>7.3809581492068475</v>
      </c>
      <c r="AD82">
        <v>9.2812720000000013</v>
      </c>
      <c r="AE82">
        <v>12.557578800000002</v>
      </c>
      <c r="AF82">
        <v>0</v>
      </c>
      <c r="AG82">
        <v>0</v>
      </c>
      <c r="AH82">
        <v>35.648027999999996</v>
      </c>
      <c r="AI82">
        <v>12.457395600000007</v>
      </c>
      <c r="AJ82">
        <v>0</v>
      </c>
      <c r="AK82">
        <v>6.6071499999999999</v>
      </c>
      <c r="AL82">
        <v>20.158281000000006</v>
      </c>
      <c r="AM82">
        <v>4.0144416000000005</v>
      </c>
      <c r="AN82">
        <v>0</v>
      </c>
      <c r="AO82">
        <v>4.8539399999999997</v>
      </c>
      <c r="AP82">
        <v>3.0907242200604044</v>
      </c>
      <c r="AQ82">
        <v>0</v>
      </c>
      <c r="AR82">
        <v>3.9256000000000006</v>
      </c>
      <c r="AS82">
        <v>3.4169999999999998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762.22666653665419</v>
      </c>
      <c r="DN82">
        <v>26.583319722713501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92.996498849792971</v>
      </c>
      <c r="L83">
        <v>19.000073394495413</v>
      </c>
      <c r="M83">
        <v>0</v>
      </c>
      <c r="N83">
        <v>14.717674607142859</v>
      </c>
      <c r="O83">
        <v>50.376925732217572</v>
      </c>
      <c r="P83">
        <v>51.112330657300561</v>
      </c>
      <c r="Q83">
        <v>1.9965517241379311</v>
      </c>
      <c r="R83">
        <v>10.770830876250914</v>
      </c>
      <c r="S83">
        <v>3</v>
      </c>
      <c r="T83">
        <v>0</v>
      </c>
      <c r="U83">
        <v>244.90632442248153</v>
      </c>
      <c r="V83">
        <v>2.8964467876588023</v>
      </c>
      <c r="W83">
        <v>8.0229911446375866</v>
      </c>
      <c r="X83">
        <v>37.472362536893897</v>
      </c>
      <c r="Y83">
        <v>0</v>
      </c>
      <c r="Z83">
        <v>0</v>
      </c>
      <c r="AA83">
        <v>10.705230943060082</v>
      </c>
      <c r="AB83">
        <v>10.036104000000002</v>
      </c>
      <c r="AC83">
        <v>7.3809581492068475</v>
      </c>
      <c r="AD83">
        <v>9.2812720000000013</v>
      </c>
      <c r="AE83">
        <v>12.557578800000002</v>
      </c>
      <c r="AF83">
        <v>0</v>
      </c>
      <c r="AG83">
        <v>0</v>
      </c>
      <c r="AH83">
        <v>35.648027999999996</v>
      </c>
      <c r="AI83">
        <v>12.457395600000007</v>
      </c>
      <c r="AJ83">
        <v>0</v>
      </c>
      <c r="AK83">
        <v>6.6071499999999999</v>
      </c>
      <c r="AL83">
        <v>20.158281000000006</v>
      </c>
      <c r="AM83">
        <v>4.0144416000000005</v>
      </c>
      <c r="AN83">
        <v>0</v>
      </c>
      <c r="AO83">
        <v>4.8539399999999997</v>
      </c>
      <c r="AP83">
        <v>3.0907242200604044</v>
      </c>
      <c r="AQ83">
        <v>0</v>
      </c>
      <c r="AR83">
        <v>12.337600000000002</v>
      </c>
      <c r="AS83">
        <v>3.4169999999999998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666.56753597244551</v>
      </c>
      <c r="DN83">
        <v>23.247179072892045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92.996498849792971</v>
      </c>
      <c r="L84">
        <v>19.000073394495413</v>
      </c>
      <c r="M84">
        <v>0</v>
      </c>
      <c r="N84">
        <v>14.717674607142859</v>
      </c>
      <c r="O84">
        <v>50.376925732217572</v>
      </c>
      <c r="P84">
        <v>51.112330657300561</v>
      </c>
      <c r="Q84">
        <v>1.9965517241379311</v>
      </c>
      <c r="R84">
        <v>10.770830876250914</v>
      </c>
      <c r="S84">
        <v>3</v>
      </c>
      <c r="T84">
        <v>0</v>
      </c>
      <c r="U84">
        <v>244.90632442248153</v>
      </c>
      <c r="V84">
        <v>2.8964467876588023</v>
      </c>
      <c r="W84">
        <v>8.0229911446375866</v>
      </c>
      <c r="X84">
        <v>37.472362536893897</v>
      </c>
      <c r="Y84">
        <v>0</v>
      </c>
      <c r="Z84">
        <v>0</v>
      </c>
      <c r="AA84">
        <v>10.705230943060082</v>
      </c>
      <c r="AB84">
        <v>10.036104000000002</v>
      </c>
      <c r="AC84">
        <v>7.3809581492068475</v>
      </c>
      <c r="AD84">
        <v>9.2812720000000013</v>
      </c>
      <c r="AE84">
        <v>12.557578800000002</v>
      </c>
      <c r="AF84">
        <v>0</v>
      </c>
      <c r="AG84">
        <v>0</v>
      </c>
      <c r="AH84">
        <v>35.648027999999996</v>
      </c>
      <c r="AI84">
        <v>12.457395600000007</v>
      </c>
      <c r="AJ84">
        <v>0</v>
      </c>
      <c r="AK84">
        <v>6.6071499999999999</v>
      </c>
      <c r="AL84">
        <v>20.158281000000006</v>
      </c>
      <c r="AM84">
        <v>4.0144416000000005</v>
      </c>
      <c r="AN84">
        <v>0</v>
      </c>
      <c r="AO84">
        <v>4.8539399999999997</v>
      </c>
      <c r="AP84">
        <v>3.0907242200604044</v>
      </c>
      <c r="AQ84">
        <v>0</v>
      </c>
      <c r="AR84">
        <v>12.337600000000002</v>
      </c>
      <c r="AS84">
        <v>3.4169999999999998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666.56753597244551</v>
      </c>
      <c r="DN84">
        <v>23.247179072892045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104.88353666564784</v>
      </c>
      <c r="L85">
        <v>19.000073394495413</v>
      </c>
      <c r="M85">
        <v>0</v>
      </c>
      <c r="N85">
        <v>14.717674607142859</v>
      </c>
      <c r="O85">
        <v>50.376925732217572</v>
      </c>
      <c r="P85">
        <v>51.112330657300561</v>
      </c>
      <c r="Q85">
        <v>1.9965517241379311</v>
      </c>
      <c r="R85">
        <v>10.770830876250914</v>
      </c>
      <c r="S85">
        <v>3</v>
      </c>
      <c r="T85">
        <v>0</v>
      </c>
      <c r="U85">
        <v>244.90632442248153</v>
      </c>
      <c r="V85">
        <v>2.8964467876588023</v>
      </c>
      <c r="W85">
        <v>8.0229911446375866</v>
      </c>
      <c r="X85">
        <v>37.472362536893897</v>
      </c>
      <c r="Y85">
        <v>0</v>
      </c>
      <c r="Z85">
        <v>0</v>
      </c>
      <c r="AA85">
        <v>10.705230943060082</v>
      </c>
      <c r="AB85">
        <v>10.036104000000002</v>
      </c>
      <c r="AC85">
        <v>7.3809581492068475</v>
      </c>
      <c r="AD85">
        <v>9.2812720000000013</v>
      </c>
      <c r="AE85">
        <v>12.557578800000002</v>
      </c>
      <c r="AF85">
        <v>0</v>
      </c>
      <c r="AG85">
        <v>0</v>
      </c>
      <c r="AH85">
        <v>35.648027999999996</v>
      </c>
      <c r="AI85">
        <v>1.2932000000000003</v>
      </c>
      <c r="AJ85">
        <v>0</v>
      </c>
      <c r="AK85">
        <v>6.6071499999999999</v>
      </c>
      <c r="AL85">
        <v>20.158281000000006</v>
      </c>
      <c r="AM85">
        <v>4.0144416000000005</v>
      </c>
      <c r="AN85">
        <v>0</v>
      </c>
      <c r="AO85">
        <v>4.8539399999999997</v>
      </c>
      <c r="AP85">
        <v>3.0907242200604044</v>
      </c>
      <c r="AQ85">
        <v>0</v>
      </c>
      <c r="AR85">
        <v>3.9256000000000006</v>
      </c>
      <c r="AS85">
        <v>3.4169999999999998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659.1375030128487</v>
      </c>
      <c r="DN85">
        <v>22.988054248343811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91.709709119977433</v>
      </c>
      <c r="L86">
        <v>19.000073394495413</v>
      </c>
      <c r="M86">
        <v>0</v>
      </c>
      <c r="N86">
        <v>14.717674607142859</v>
      </c>
      <c r="O86">
        <v>50.376925732217572</v>
      </c>
      <c r="P86">
        <v>51.112330657300561</v>
      </c>
      <c r="Q86">
        <v>1.9965517241379311</v>
      </c>
      <c r="R86">
        <v>10.770830876250914</v>
      </c>
      <c r="S86">
        <v>3</v>
      </c>
      <c r="T86">
        <v>0</v>
      </c>
      <c r="U86">
        <v>244.90632442248153</v>
      </c>
      <c r="V86">
        <v>2.8964467876588023</v>
      </c>
      <c r="W86">
        <v>8.0229911446375866</v>
      </c>
      <c r="X86">
        <v>37.472362536893897</v>
      </c>
      <c r="Y86">
        <v>0</v>
      </c>
      <c r="Z86">
        <v>0</v>
      </c>
      <c r="AA86">
        <v>7.1231762347921901</v>
      </c>
      <c r="AB86">
        <v>6.690736000000002</v>
      </c>
      <c r="AC86">
        <v>4.91568</v>
      </c>
      <c r="AD86">
        <v>4.6299000000000001</v>
      </c>
      <c r="AE86">
        <v>12.557578800000002</v>
      </c>
      <c r="AF86">
        <v>0</v>
      </c>
      <c r="AG86">
        <v>0</v>
      </c>
      <c r="AH86">
        <v>21.648600000000002</v>
      </c>
      <c r="AI86">
        <v>0</v>
      </c>
      <c r="AJ86">
        <v>0</v>
      </c>
      <c r="AK86">
        <v>6.6071499999999999</v>
      </c>
      <c r="AL86">
        <v>10.180950000000001</v>
      </c>
      <c r="AM86">
        <v>2.6817120000000001</v>
      </c>
      <c r="AN86">
        <v>0</v>
      </c>
      <c r="AO86">
        <v>4.8539399999999997</v>
      </c>
      <c r="AP86">
        <v>3.0907242200604044</v>
      </c>
      <c r="AQ86">
        <v>0</v>
      </c>
      <c r="AR86">
        <v>3.9256000000000006</v>
      </c>
      <c r="AS86">
        <v>2.7336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606.47037974313446</v>
      </c>
      <c r="DN86">
        <v>21.151188514912704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93.004569727453486</v>
      </c>
      <c r="L87">
        <v>19.00057071110604</v>
      </c>
      <c r="M87">
        <v>0</v>
      </c>
      <c r="N87">
        <v>14.717674607142859</v>
      </c>
      <c r="O87">
        <v>50.376925732217572</v>
      </c>
      <c r="P87">
        <v>51.112330657300561</v>
      </c>
      <c r="Q87">
        <v>1.9965517241379311</v>
      </c>
      <c r="R87">
        <v>10.770830876250914</v>
      </c>
      <c r="S87">
        <v>3</v>
      </c>
      <c r="T87">
        <v>0</v>
      </c>
      <c r="U87">
        <v>244.90632442248153</v>
      </c>
      <c r="V87">
        <v>2.8964467876588023</v>
      </c>
      <c r="W87">
        <v>8.0229911446375866</v>
      </c>
      <c r="X87">
        <v>37.472362536893897</v>
      </c>
      <c r="Y87">
        <v>0</v>
      </c>
      <c r="Z87">
        <v>0</v>
      </c>
      <c r="AA87">
        <v>7.1231762347921901</v>
      </c>
      <c r="AB87">
        <v>6.690736000000002</v>
      </c>
      <c r="AC87">
        <v>4.91568</v>
      </c>
      <c r="AD87">
        <v>4.6299000000000001</v>
      </c>
      <c r="AE87">
        <v>12.557578800000002</v>
      </c>
      <c r="AF87">
        <v>0</v>
      </c>
      <c r="AG87">
        <v>0</v>
      </c>
      <c r="AH87">
        <v>19.243200000000002</v>
      </c>
      <c r="AI87">
        <v>0</v>
      </c>
      <c r="AJ87">
        <v>0</v>
      </c>
      <c r="AK87">
        <v>6.6071499999999999</v>
      </c>
      <c r="AL87">
        <v>10.180950000000001</v>
      </c>
      <c r="AM87">
        <v>2.6817120000000001</v>
      </c>
      <c r="AN87">
        <v>0</v>
      </c>
      <c r="AO87">
        <v>4.8539399999999997</v>
      </c>
      <c r="AP87">
        <v>3.0907242200604044</v>
      </c>
      <c r="AQ87">
        <v>0</v>
      </c>
      <c r="AR87">
        <v>3.9256000000000006</v>
      </c>
      <c r="AS87">
        <v>2.7336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605.39774608574669</v>
      </c>
      <c r="DN87">
        <v>21.113780096387138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93.003430982789965</v>
      </c>
      <c r="L88">
        <v>19.00057071110604</v>
      </c>
      <c r="M88">
        <v>0</v>
      </c>
      <c r="N88">
        <v>14.717674607142859</v>
      </c>
      <c r="O88">
        <v>50.376925732217572</v>
      </c>
      <c r="P88">
        <v>51.112330657300561</v>
      </c>
      <c r="Q88">
        <v>1.9965517241379311</v>
      </c>
      <c r="R88">
        <v>10.770830876250914</v>
      </c>
      <c r="S88">
        <v>3</v>
      </c>
      <c r="T88">
        <v>0</v>
      </c>
      <c r="U88">
        <v>244.90632442248153</v>
      </c>
      <c r="V88">
        <v>2.8964467876588023</v>
      </c>
      <c r="W88">
        <v>8.0229911446375866</v>
      </c>
      <c r="X88">
        <v>37.472362536893897</v>
      </c>
      <c r="Y88">
        <v>0</v>
      </c>
      <c r="Z88">
        <v>0</v>
      </c>
      <c r="AA88">
        <v>7.1231762347921901</v>
      </c>
      <c r="AB88">
        <v>6.690736000000002</v>
      </c>
      <c r="AC88">
        <v>4.91568</v>
      </c>
      <c r="AD88">
        <v>4.6299000000000001</v>
      </c>
      <c r="AE88">
        <v>12.557578800000002</v>
      </c>
      <c r="AF88">
        <v>0</v>
      </c>
      <c r="AG88">
        <v>0</v>
      </c>
      <c r="AH88">
        <v>19.243200000000002</v>
      </c>
      <c r="AI88">
        <v>0</v>
      </c>
      <c r="AJ88">
        <v>0</v>
      </c>
      <c r="AK88">
        <v>6.6071499999999999</v>
      </c>
      <c r="AL88">
        <v>10.180950000000001</v>
      </c>
      <c r="AM88">
        <v>2.6817120000000001</v>
      </c>
      <c r="AN88">
        <v>0</v>
      </c>
      <c r="AO88">
        <v>4.8539399999999997</v>
      </c>
      <c r="AP88">
        <v>3.0907242200604044</v>
      </c>
      <c r="AQ88">
        <v>0</v>
      </c>
      <c r="AR88">
        <v>3.9256000000000006</v>
      </c>
      <c r="AS88">
        <v>2.7336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605.39664571735318</v>
      </c>
      <c r="DN88">
        <v>21.113741720117225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93.004372668908601</v>
      </c>
      <c r="L89">
        <v>19.00057071110604</v>
      </c>
      <c r="M89">
        <v>0</v>
      </c>
      <c r="N89">
        <v>14.717674607142859</v>
      </c>
      <c r="O89">
        <v>50.376925732217572</v>
      </c>
      <c r="P89">
        <v>51.112330657300561</v>
      </c>
      <c r="Q89">
        <v>1.9965517241379311</v>
      </c>
      <c r="R89">
        <v>11.142607411375336</v>
      </c>
      <c r="S89">
        <v>3</v>
      </c>
      <c r="T89">
        <v>0</v>
      </c>
      <c r="U89">
        <v>244.90632442248153</v>
      </c>
      <c r="V89">
        <v>2.9971715593834998</v>
      </c>
      <c r="W89">
        <v>8.0229911446375866</v>
      </c>
      <c r="X89">
        <v>37.472362536893897</v>
      </c>
      <c r="Y89">
        <v>0</v>
      </c>
      <c r="Z89">
        <v>0</v>
      </c>
      <c r="AA89">
        <v>7.1231762347921901</v>
      </c>
      <c r="AB89">
        <v>6.690736000000002</v>
      </c>
      <c r="AC89">
        <v>4.91568</v>
      </c>
      <c r="AD89">
        <v>4.6299000000000001</v>
      </c>
      <c r="AE89">
        <v>12.557578800000002</v>
      </c>
      <c r="AF89">
        <v>0</v>
      </c>
      <c r="AG89">
        <v>0</v>
      </c>
      <c r="AH89">
        <v>21.648600000000002</v>
      </c>
      <c r="AI89">
        <v>0</v>
      </c>
      <c r="AJ89">
        <v>0</v>
      </c>
      <c r="AK89">
        <v>6.6071499999999999</v>
      </c>
      <c r="AL89">
        <v>10.180950000000001</v>
      </c>
      <c r="AM89">
        <v>2.6817120000000001</v>
      </c>
      <c r="AN89">
        <v>0</v>
      </c>
      <c r="AO89">
        <v>4.8539399999999997</v>
      </c>
      <c r="AP89">
        <v>3.0907242200604044</v>
      </c>
      <c r="AQ89">
        <v>0</v>
      </c>
      <c r="AR89">
        <v>3.9256000000000006</v>
      </c>
      <c r="AS89">
        <v>3.4169999999999998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608.83884104021217</v>
      </c>
      <c r="DN89">
        <v>21.233789390225819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93.004372668908601</v>
      </c>
      <c r="L90">
        <v>19.000355492356913</v>
      </c>
      <c r="M90">
        <v>0</v>
      </c>
      <c r="N90">
        <v>14.717674607142859</v>
      </c>
      <c r="O90">
        <v>50.376925732217572</v>
      </c>
      <c r="P90">
        <v>51.112330657300561</v>
      </c>
      <c r="Q90">
        <v>1.9327662037037034</v>
      </c>
      <c r="R90">
        <v>11.143380929554656</v>
      </c>
      <c r="S90">
        <v>2.8973913043478263</v>
      </c>
      <c r="T90">
        <v>0</v>
      </c>
      <c r="U90">
        <v>244.90632442248153</v>
      </c>
      <c r="V90">
        <v>2.9971715593834998</v>
      </c>
      <c r="W90">
        <v>8.0229911446375866</v>
      </c>
      <c r="X90">
        <v>37.472362536893897</v>
      </c>
      <c r="Y90">
        <v>0</v>
      </c>
      <c r="Z90">
        <v>0.55880000000000007</v>
      </c>
      <c r="AA90">
        <v>10.705230943060082</v>
      </c>
      <c r="AB90">
        <v>10.036104000000002</v>
      </c>
      <c r="AC90">
        <v>7.3809581492068475</v>
      </c>
      <c r="AD90">
        <v>6.9448499999999997</v>
      </c>
      <c r="AE90">
        <v>12.557578800000002</v>
      </c>
      <c r="AF90">
        <v>0</v>
      </c>
      <c r="AG90">
        <v>0</v>
      </c>
      <c r="AH90">
        <v>35.648027999999996</v>
      </c>
      <c r="AI90">
        <v>0</v>
      </c>
      <c r="AJ90">
        <v>0</v>
      </c>
      <c r="AK90">
        <v>6.6071499999999999</v>
      </c>
      <c r="AL90">
        <v>10.180950000000001</v>
      </c>
      <c r="AM90">
        <v>2.6817120000000001</v>
      </c>
      <c r="AN90">
        <v>0</v>
      </c>
      <c r="AO90">
        <v>4.8539399999999997</v>
      </c>
      <c r="AP90">
        <v>3.0907242200604044</v>
      </c>
      <c r="AQ90">
        <v>0</v>
      </c>
      <c r="AR90">
        <v>3.9256000000000006</v>
      </c>
      <c r="AS90">
        <v>3.4169999999999998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634.05923129672522</v>
      </c>
      <c r="DN90">
        <v>22.113442074531459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80.005026462848519</v>
      </c>
      <c r="L91">
        <v>23.00394632991318</v>
      </c>
      <c r="M91">
        <v>0</v>
      </c>
      <c r="N91">
        <v>14.717674607142859</v>
      </c>
      <c r="O91">
        <v>50.376925732217572</v>
      </c>
      <c r="P91">
        <v>51.112330657300561</v>
      </c>
      <c r="Q91">
        <v>1.9327662037037034</v>
      </c>
      <c r="R91">
        <v>11.141216455170156</v>
      </c>
      <c r="S91">
        <v>2.8973913043478263</v>
      </c>
      <c r="T91">
        <v>0</v>
      </c>
      <c r="U91">
        <v>244.90632442248153</v>
      </c>
      <c r="V91">
        <v>2.9971715593834998</v>
      </c>
      <c r="W91">
        <v>8.0229911446375866</v>
      </c>
      <c r="X91">
        <v>37.472362536893897</v>
      </c>
      <c r="Y91">
        <v>0</v>
      </c>
      <c r="Z91">
        <v>4.9688496000000004</v>
      </c>
      <c r="AA91">
        <v>10.705230943060082</v>
      </c>
      <c r="AB91">
        <v>10.036104000000002</v>
      </c>
      <c r="AC91">
        <v>7.3809581492068475</v>
      </c>
      <c r="AD91">
        <v>9.3268999999999966</v>
      </c>
      <c r="AE91">
        <v>12.557578800000002</v>
      </c>
      <c r="AF91">
        <v>0</v>
      </c>
      <c r="AG91">
        <v>0</v>
      </c>
      <c r="AH91">
        <v>35.648027999999996</v>
      </c>
      <c r="AI91">
        <v>0</v>
      </c>
      <c r="AJ91">
        <v>0</v>
      </c>
      <c r="AK91">
        <v>6.6071499999999999</v>
      </c>
      <c r="AL91">
        <v>10.180950000000001</v>
      </c>
      <c r="AM91">
        <v>2.6817120000000001</v>
      </c>
      <c r="AN91">
        <v>0</v>
      </c>
      <c r="AO91">
        <v>4.8539399999999997</v>
      </c>
      <c r="AP91">
        <v>3.0907242200604044</v>
      </c>
      <c r="AQ91">
        <v>0</v>
      </c>
      <c r="AR91">
        <v>3.9256000000000006</v>
      </c>
      <c r="AS91">
        <v>3.4169999999999998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631.92774718190731</v>
      </c>
      <c r="DN91">
        <v>22.03910594646101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80.005026462848519</v>
      </c>
      <c r="L92">
        <v>23.00394632991318</v>
      </c>
      <c r="M92">
        <v>0</v>
      </c>
      <c r="N92">
        <v>14.717674607142859</v>
      </c>
      <c r="O92">
        <v>50.376925732217572</v>
      </c>
      <c r="P92">
        <v>51.112330657300561</v>
      </c>
      <c r="Q92">
        <v>1.9327662037037034</v>
      </c>
      <c r="R92">
        <v>10.768960528144545</v>
      </c>
      <c r="S92">
        <v>2.8973913043478263</v>
      </c>
      <c r="T92">
        <v>0</v>
      </c>
      <c r="U92">
        <v>244.90632442248153</v>
      </c>
      <c r="V92">
        <v>2.9971715593834998</v>
      </c>
      <c r="W92">
        <v>8.0229911446375866</v>
      </c>
      <c r="X92">
        <v>37.472362536893897</v>
      </c>
      <c r="Y92">
        <v>0</v>
      </c>
      <c r="Z92">
        <v>4.9688496000000004</v>
      </c>
      <c r="AA92">
        <v>10.705230943060082</v>
      </c>
      <c r="AB92">
        <v>10.036104000000002</v>
      </c>
      <c r="AC92">
        <v>7.3809581492068475</v>
      </c>
      <c r="AD92">
        <v>9.3268999999999966</v>
      </c>
      <c r="AE92">
        <v>12.557578800000002</v>
      </c>
      <c r="AF92">
        <v>0</v>
      </c>
      <c r="AG92">
        <v>0</v>
      </c>
      <c r="AH92">
        <v>35.648027999999996</v>
      </c>
      <c r="AI92">
        <v>0</v>
      </c>
      <c r="AJ92">
        <v>0</v>
      </c>
      <c r="AK92">
        <v>6.6071499999999999</v>
      </c>
      <c r="AL92">
        <v>10.180950000000001</v>
      </c>
      <c r="AM92">
        <v>2.6817120000000001</v>
      </c>
      <c r="AN92">
        <v>0</v>
      </c>
      <c r="AO92">
        <v>4.8539399999999997</v>
      </c>
      <c r="AP92">
        <v>3.0907242200604044</v>
      </c>
      <c r="AQ92">
        <v>0</v>
      </c>
      <c r="AR92">
        <v>3.9256000000000006</v>
      </c>
      <c r="AS92">
        <v>3.4169999999999998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631.5680361464556</v>
      </c>
      <c r="DN92">
        <v>22.026561054887136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80.005026462848519</v>
      </c>
      <c r="L93">
        <v>23.00394632991318</v>
      </c>
      <c r="M93">
        <v>0</v>
      </c>
      <c r="N93">
        <v>14.717674607142859</v>
      </c>
      <c r="O93">
        <v>50.376925732217572</v>
      </c>
      <c r="P93">
        <v>51.112330657300561</v>
      </c>
      <c r="Q93">
        <v>1.9327662037037034</v>
      </c>
      <c r="R93">
        <v>10.768960528144545</v>
      </c>
      <c r="S93">
        <v>2.8973913043478263</v>
      </c>
      <c r="T93">
        <v>0</v>
      </c>
      <c r="U93">
        <v>244.90632442248153</v>
      </c>
      <c r="V93">
        <v>2.9971715593834998</v>
      </c>
      <c r="W93">
        <v>8.0229911446375866</v>
      </c>
      <c r="X93">
        <v>37.472362536893897</v>
      </c>
      <c r="Y93">
        <v>0</v>
      </c>
      <c r="Z93">
        <v>4.9688496000000004</v>
      </c>
      <c r="AA93">
        <v>10.705230943060082</v>
      </c>
      <c r="AB93">
        <v>10.036104000000002</v>
      </c>
      <c r="AC93">
        <v>7.3809581492068475</v>
      </c>
      <c r="AD93">
        <v>9.3268999999999966</v>
      </c>
      <c r="AE93">
        <v>12.557578800000002</v>
      </c>
      <c r="AF93">
        <v>0</v>
      </c>
      <c r="AG93">
        <v>0</v>
      </c>
      <c r="AH93">
        <v>35.648027999999996</v>
      </c>
      <c r="AI93">
        <v>0</v>
      </c>
      <c r="AJ93">
        <v>0</v>
      </c>
      <c r="AK93">
        <v>6.6071499999999999</v>
      </c>
      <c r="AL93">
        <v>6.1971000000000016</v>
      </c>
      <c r="AM93">
        <v>2.6817120000000001</v>
      </c>
      <c r="AN93">
        <v>0</v>
      </c>
      <c r="AO93">
        <v>4.4805599999999997</v>
      </c>
      <c r="AP93">
        <v>3.0907242200604044</v>
      </c>
      <c r="AQ93">
        <v>0</v>
      </c>
      <c r="AR93">
        <v>3.9256000000000006</v>
      </c>
      <c r="AS93">
        <v>3.0752999999999999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627.02746005188783</v>
      </c>
      <c r="DN93">
        <v>21.868207149454694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80.005026462848519</v>
      </c>
      <c r="L94">
        <v>23.00394632991318</v>
      </c>
      <c r="M94">
        <v>0</v>
      </c>
      <c r="N94">
        <v>14.717674607142859</v>
      </c>
      <c r="O94">
        <v>50.376925732217572</v>
      </c>
      <c r="P94">
        <v>51.112330657300561</v>
      </c>
      <c r="Q94">
        <v>1.9327662037037034</v>
      </c>
      <c r="R94">
        <v>10.768960528144545</v>
      </c>
      <c r="S94">
        <v>2.8973913043478263</v>
      </c>
      <c r="T94">
        <v>0</v>
      </c>
      <c r="U94">
        <v>244.90632442248153</v>
      </c>
      <c r="V94">
        <v>2.9971715593834998</v>
      </c>
      <c r="W94">
        <v>8.0229911446375866</v>
      </c>
      <c r="X94">
        <v>37.472362536893897</v>
      </c>
      <c r="Y94">
        <v>0</v>
      </c>
      <c r="Z94">
        <v>4.9688496000000004</v>
      </c>
      <c r="AA94">
        <v>10.705230943060082</v>
      </c>
      <c r="AB94">
        <v>10.036104000000002</v>
      </c>
      <c r="AC94">
        <v>7.3809581492068475</v>
      </c>
      <c r="AD94">
        <v>9.3268999999999966</v>
      </c>
      <c r="AE94">
        <v>12.557578800000002</v>
      </c>
      <c r="AF94">
        <v>0</v>
      </c>
      <c r="AG94">
        <v>0</v>
      </c>
      <c r="AH94">
        <v>35.648027999999996</v>
      </c>
      <c r="AI94">
        <v>0</v>
      </c>
      <c r="AJ94">
        <v>0</v>
      </c>
      <c r="AK94">
        <v>6.6071499999999999</v>
      </c>
      <c r="AL94">
        <v>6.1971000000000016</v>
      </c>
      <c r="AM94">
        <v>2.6817120000000001</v>
      </c>
      <c r="AN94">
        <v>0</v>
      </c>
      <c r="AO94">
        <v>4.4805599999999997</v>
      </c>
      <c r="AP94">
        <v>3.0907242200604044</v>
      </c>
      <c r="AQ94">
        <v>0</v>
      </c>
      <c r="AR94">
        <v>3.9256000000000006</v>
      </c>
      <c r="AS94">
        <v>3.0752999999999999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627.02746005188783</v>
      </c>
      <c r="DN94">
        <v>21.868207149454694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80.005026462848519</v>
      </c>
      <c r="L95">
        <v>23.00394632991318</v>
      </c>
      <c r="M95">
        <v>0</v>
      </c>
      <c r="N95">
        <v>14.717674607142859</v>
      </c>
      <c r="O95">
        <v>50.376925732217572</v>
      </c>
      <c r="P95">
        <v>51.112330657300561</v>
      </c>
      <c r="Q95">
        <v>1.9327662037037034</v>
      </c>
      <c r="R95">
        <v>10.768960528144545</v>
      </c>
      <c r="S95">
        <v>2.8973913043478263</v>
      </c>
      <c r="T95">
        <v>0</v>
      </c>
      <c r="U95">
        <v>244.90632442248153</v>
      </c>
      <c r="V95">
        <v>2.9971715593834998</v>
      </c>
      <c r="W95">
        <v>8.0229911446375866</v>
      </c>
      <c r="X95">
        <v>37.472362536893897</v>
      </c>
      <c r="Y95">
        <v>0</v>
      </c>
      <c r="Z95">
        <v>0</v>
      </c>
      <c r="AA95">
        <v>7.1231762347921901</v>
      </c>
      <c r="AB95">
        <v>6.690736000000002</v>
      </c>
      <c r="AC95">
        <v>4.91568</v>
      </c>
      <c r="AD95">
        <v>6.9448499999999997</v>
      </c>
      <c r="AE95">
        <v>12.557578800000002</v>
      </c>
      <c r="AF95">
        <v>0</v>
      </c>
      <c r="AG95">
        <v>0</v>
      </c>
      <c r="AH95">
        <v>24.053999999999998</v>
      </c>
      <c r="AI95">
        <v>0</v>
      </c>
      <c r="AJ95">
        <v>0</v>
      </c>
      <c r="AK95">
        <v>6.6071499999999999</v>
      </c>
      <c r="AL95">
        <v>6.1971000000000016</v>
      </c>
      <c r="AM95">
        <v>2.6817120000000001</v>
      </c>
      <c r="AN95">
        <v>0</v>
      </c>
      <c r="AO95">
        <v>4.256532</v>
      </c>
      <c r="AP95">
        <v>3.0907242200604044</v>
      </c>
      <c r="AQ95">
        <v>0</v>
      </c>
      <c r="AR95">
        <v>3.9256000000000006</v>
      </c>
      <c r="AS95">
        <v>3.0752999999999999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599.42841273575789</v>
      </c>
      <c r="DN95">
        <v>20.905598008109838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80.005026462848519</v>
      </c>
      <c r="L96">
        <v>23.00394632991318</v>
      </c>
      <c r="M96">
        <v>0</v>
      </c>
      <c r="N96">
        <v>14.717674607142859</v>
      </c>
      <c r="O96">
        <v>50.376925732217572</v>
      </c>
      <c r="P96">
        <v>51.112330657300561</v>
      </c>
      <c r="Q96">
        <v>1.9327662037037034</v>
      </c>
      <c r="R96">
        <v>10.768960528144545</v>
      </c>
      <c r="S96">
        <v>2.8973913043478263</v>
      </c>
      <c r="T96">
        <v>0</v>
      </c>
      <c r="U96">
        <v>244.90632442248153</v>
      </c>
      <c r="V96">
        <v>2.9971715593834998</v>
      </c>
      <c r="W96">
        <v>8.0229911446375866</v>
      </c>
      <c r="X96">
        <v>37.472362536893897</v>
      </c>
      <c r="Y96">
        <v>0</v>
      </c>
      <c r="Z96">
        <v>0</v>
      </c>
      <c r="AA96">
        <v>3.5684103143533603</v>
      </c>
      <c r="AB96">
        <v>3.345368000000001</v>
      </c>
      <c r="AC96">
        <v>2.45784</v>
      </c>
      <c r="AD96">
        <v>6.9448499999999997</v>
      </c>
      <c r="AE96">
        <v>12.557578800000002</v>
      </c>
      <c r="AF96">
        <v>0</v>
      </c>
      <c r="AG96">
        <v>0</v>
      </c>
      <c r="AH96">
        <v>19.243200000000002</v>
      </c>
      <c r="AI96">
        <v>0</v>
      </c>
      <c r="AJ96">
        <v>0</v>
      </c>
      <c r="AK96">
        <v>6.6071499999999999</v>
      </c>
      <c r="AL96">
        <v>6.1971000000000016</v>
      </c>
      <c r="AM96">
        <v>1.32054</v>
      </c>
      <c r="AN96">
        <v>0</v>
      </c>
      <c r="AO96">
        <v>4.256532</v>
      </c>
      <c r="AP96">
        <v>3.0907242200604044</v>
      </c>
      <c r="AQ96">
        <v>0</v>
      </c>
      <c r="AR96">
        <v>3.9256000000000006</v>
      </c>
      <c r="AS96">
        <v>3.0752999999999999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584.421906648191</v>
      </c>
      <c r="DN96">
        <v>20.382158175238157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80.005026462848519</v>
      </c>
      <c r="L97">
        <v>23.00394632991318</v>
      </c>
      <c r="M97">
        <v>0</v>
      </c>
      <c r="N97">
        <v>14.717674607142859</v>
      </c>
      <c r="O97">
        <v>50.376925732217572</v>
      </c>
      <c r="P97">
        <v>51.112330657300561</v>
      </c>
      <c r="Q97">
        <v>1.9327662037037034</v>
      </c>
      <c r="R97">
        <v>10.768960528144545</v>
      </c>
      <c r="S97">
        <v>2.8973913043478263</v>
      </c>
      <c r="T97">
        <v>0</v>
      </c>
      <c r="U97">
        <v>244.90632442248153</v>
      </c>
      <c r="V97">
        <v>2.9971715593834998</v>
      </c>
      <c r="W97">
        <v>8.0229911446375866</v>
      </c>
      <c r="X97">
        <v>37.472362536893897</v>
      </c>
      <c r="Y97">
        <v>0</v>
      </c>
      <c r="Z97">
        <v>0</v>
      </c>
      <c r="AA97">
        <v>0</v>
      </c>
      <c r="AB97">
        <v>3.345368000000001</v>
      </c>
      <c r="AC97">
        <v>0</v>
      </c>
      <c r="AD97">
        <v>6.9448499999999997</v>
      </c>
      <c r="AE97">
        <v>12.557578800000002</v>
      </c>
      <c r="AF97">
        <v>0</v>
      </c>
      <c r="AG97">
        <v>0</v>
      </c>
      <c r="AH97">
        <v>14.432399999999998</v>
      </c>
      <c r="AI97">
        <v>0</v>
      </c>
      <c r="AJ97">
        <v>0</v>
      </c>
      <c r="AK97">
        <v>6.6071499999999999</v>
      </c>
      <c r="AL97">
        <v>6.1971000000000016</v>
      </c>
      <c r="AM97">
        <v>1.32054</v>
      </c>
      <c r="AN97">
        <v>0</v>
      </c>
      <c r="AO97">
        <v>4.256532</v>
      </c>
      <c r="AP97">
        <v>3.0907242200604044</v>
      </c>
      <c r="AQ97">
        <v>0</v>
      </c>
      <c r="AR97">
        <v>3.9256000000000006</v>
      </c>
      <c r="AS97">
        <v>3.0752999999999999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573.95014559564459</v>
      </c>
      <c r="DN97">
        <v>20.016868913431193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80.005026462848519</v>
      </c>
      <c r="L98">
        <v>23.00394632991318</v>
      </c>
      <c r="M98">
        <v>0</v>
      </c>
      <c r="N98">
        <v>14.717674607142859</v>
      </c>
      <c r="O98">
        <v>50.376925732217572</v>
      </c>
      <c r="P98">
        <v>51.112330657300561</v>
      </c>
      <c r="Q98">
        <v>1.9327662037037034</v>
      </c>
      <c r="R98">
        <v>10.768960528144545</v>
      </c>
      <c r="S98">
        <v>2.8973913043478263</v>
      </c>
      <c r="T98">
        <v>0</v>
      </c>
      <c r="U98">
        <v>244.90632442248153</v>
      </c>
      <c r="V98">
        <v>2.9971715593834998</v>
      </c>
      <c r="W98">
        <v>8.0229911446375866</v>
      </c>
      <c r="X98">
        <v>37.472362536893897</v>
      </c>
      <c r="Y98">
        <v>0</v>
      </c>
      <c r="Z98">
        <v>0</v>
      </c>
      <c r="AA98">
        <v>0</v>
      </c>
      <c r="AB98">
        <v>3.345368000000001</v>
      </c>
      <c r="AC98">
        <v>0</v>
      </c>
      <c r="AD98">
        <v>6.9448499999999997</v>
      </c>
      <c r="AE98">
        <v>12.557578800000002</v>
      </c>
      <c r="AF98">
        <v>0</v>
      </c>
      <c r="AG98">
        <v>0</v>
      </c>
      <c r="AH98">
        <v>12.435917999999999</v>
      </c>
      <c r="AI98">
        <v>0</v>
      </c>
      <c r="AJ98">
        <v>0</v>
      </c>
      <c r="AK98">
        <v>6.6071499999999999</v>
      </c>
      <c r="AL98">
        <v>6.1971000000000016</v>
      </c>
      <c r="AM98">
        <v>0</v>
      </c>
      <c r="AN98">
        <v>0</v>
      </c>
      <c r="AO98">
        <v>4.256532</v>
      </c>
      <c r="AP98">
        <v>3.0907242200604044</v>
      </c>
      <c r="AQ98">
        <v>0</v>
      </c>
      <c r="AR98">
        <v>3.9256000000000006</v>
      </c>
      <c r="AS98">
        <v>3.0752999999999999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570.74490709480108</v>
      </c>
      <c r="DN98">
        <v>19.905085414274541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2.1879198955807144</v>
      </c>
      <c r="L99">
        <f t="shared" si="2"/>
        <v>0.53405079600581218</v>
      </c>
      <c r="M99">
        <f t="shared" si="2"/>
        <v>0</v>
      </c>
      <c r="N99">
        <f t="shared" si="2"/>
        <v>0.35322419057142901</v>
      </c>
      <c r="O99">
        <f t="shared" si="2"/>
        <v>1.2090462175732195</v>
      </c>
      <c r="P99">
        <f t="shared" si="2"/>
        <v>1.2266959357752132</v>
      </c>
      <c r="Q99">
        <f t="shared" si="2"/>
        <v>5.0858622534109679E-2</v>
      </c>
      <c r="R99">
        <f t="shared" si="2"/>
        <v>0.18659654481505666</v>
      </c>
      <c r="S99">
        <f t="shared" si="2"/>
        <v>7.547091519731558E-2</v>
      </c>
      <c r="T99">
        <f t="shared" si="2"/>
        <v>0</v>
      </c>
      <c r="U99">
        <f t="shared" si="2"/>
        <v>5.8777517861395596</v>
      </c>
      <c r="V99">
        <f t="shared" si="2"/>
        <v>5.0410424257569468E-2</v>
      </c>
      <c r="W99">
        <f t="shared" si="2"/>
        <v>0.14832418703501285</v>
      </c>
      <c r="X99">
        <f t="shared" si="2"/>
        <v>0.7922167626976947</v>
      </c>
      <c r="Y99">
        <f t="shared" si="2"/>
        <v>0</v>
      </c>
      <c r="Z99">
        <f t="shared" si="2"/>
        <v>2.8231693599999993E-2</v>
      </c>
      <c r="AA99">
        <f t="shared" si="2"/>
        <v>6.0472154482055396E-2</v>
      </c>
      <c r="AB99">
        <f t="shared" si="2"/>
        <v>9.807210400000016E-2</v>
      </c>
      <c r="AC99">
        <f t="shared" si="2"/>
        <v>3.7506233984922255E-2</v>
      </c>
      <c r="AD99">
        <f t="shared" si="2"/>
        <v>9.5017626000000036E-2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0.42577985400000024</v>
      </c>
      <c r="AI99">
        <f t="shared" si="2"/>
        <v>3.888005800000003E-2</v>
      </c>
      <c r="AJ99">
        <f t="shared" si="2"/>
        <v>0</v>
      </c>
      <c r="AK99">
        <f t="shared" si="2"/>
        <v>0.15857160000000006</v>
      </c>
      <c r="AL99">
        <f t="shared" si="2"/>
        <v>0.24642473050000008</v>
      </c>
      <c r="AM99">
        <f t="shared" si="2"/>
        <v>1.5236322799999997E-2</v>
      </c>
      <c r="AN99">
        <f t="shared" si="2"/>
        <v>0</v>
      </c>
      <c r="AO99">
        <f t="shared" si="2"/>
        <v>0.10861624200000015</v>
      </c>
      <c r="AP99">
        <f t="shared" si="2"/>
        <v>7.4909394912516539E-2</v>
      </c>
      <c r="AQ99">
        <f t="shared" si="2"/>
        <v>0</v>
      </c>
      <c r="AR99">
        <f t="shared" si="2"/>
        <v>0.11566499999999974</v>
      </c>
      <c r="AS99">
        <f t="shared" si="2"/>
        <v>8.6069445895182783E-2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14.091934281892843</v>
      </c>
      <c r="DN99">
        <f t="shared" si="3"/>
        <v>0.49146634766454156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9.3450329951677844</v>
      </c>
      <c r="L3">
        <v>385.66409410990127</v>
      </c>
      <c r="M3">
        <v>28.231271091113612</v>
      </c>
      <c r="N3">
        <v>17.781269321428571</v>
      </c>
      <c r="O3">
        <v>0</v>
      </c>
      <c r="P3">
        <v>31.636038635223287</v>
      </c>
      <c r="Q3">
        <v>3.0000000000000004</v>
      </c>
      <c r="R3">
        <v>13.005700683426898</v>
      </c>
      <c r="S3">
        <v>4.0034482758620689</v>
      </c>
      <c r="T3">
        <v>0</v>
      </c>
      <c r="U3">
        <v>50.697037241009767</v>
      </c>
      <c r="V3">
        <v>5.8591424702058497</v>
      </c>
      <c r="W3">
        <v>9.8682557556270059</v>
      </c>
      <c r="X3">
        <v>44.995811187631759</v>
      </c>
      <c r="Y3">
        <v>0</v>
      </c>
      <c r="Z3">
        <v>0</v>
      </c>
      <c r="AA3">
        <v>0</v>
      </c>
      <c r="AB3">
        <v>8.0818399999999997</v>
      </c>
      <c r="AC3">
        <v>0</v>
      </c>
      <c r="AD3">
        <v>5.59314</v>
      </c>
      <c r="AE3">
        <v>15.166195200000001</v>
      </c>
      <c r="AF3">
        <v>2.7225000000000001</v>
      </c>
      <c r="AG3">
        <v>12.320106239999999</v>
      </c>
      <c r="AH3">
        <v>17.432400000000001</v>
      </c>
      <c r="AI3">
        <v>0</v>
      </c>
      <c r="AJ3">
        <v>0</v>
      </c>
      <c r="AK3">
        <v>7.9806499999999998</v>
      </c>
      <c r="AL3">
        <v>0</v>
      </c>
      <c r="AM3">
        <v>0</v>
      </c>
      <c r="AN3">
        <v>0.82259000000000004</v>
      </c>
      <c r="AO3">
        <v>4.9609560000000013</v>
      </c>
      <c r="AP3">
        <v>4.0285223387201281</v>
      </c>
      <c r="AQ3">
        <v>13.917599999999998</v>
      </c>
      <c r="AR3">
        <v>14.902800000000003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697.47736953020262</v>
      </c>
      <c r="DN3">
        <v>24.324974292397194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9.3552530115867079</v>
      </c>
      <c r="L4">
        <v>385.66409410990127</v>
      </c>
      <c r="M4">
        <v>28.231271091113612</v>
      </c>
      <c r="N4">
        <v>17.781269321428571</v>
      </c>
      <c r="O4">
        <v>0</v>
      </c>
      <c r="P4">
        <v>31.636038635223287</v>
      </c>
      <c r="Q4">
        <v>3.0000000000000004</v>
      </c>
      <c r="R4">
        <v>13.005700683426898</v>
      </c>
      <c r="S4">
        <v>4.0034482758620689</v>
      </c>
      <c r="T4">
        <v>0</v>
      </c>
      <c r="U4">
        <v>50.697037241009767</v>
      </c>
      <c r="V4">
        <v>5.8591424702058497</v>
      </c>
      <c r="W4">
        <v>9.8682557556270059</v>
      </c>
      <c r="X4">
        <v>44.995811187631759</v>
      </c>
      <c r="Y4">
        <v>0</v>
      </c>
      <c r="Z4">
        <v>0</v>
      </c>
      <c r="AA4">
        <v>0</v>
      </c>
      <c r="AB4">
        <v>8.0818399999999997</v>
      </c>
      <c r="AC4">
        <v>0</v>
      </c>
      <c r="AD4">
        <v>5.59314</v>
      </c>
      <c r="AE4">
        <v>15.166195200000001</v>
      </c>
      <c r="AF4">
        <v>2.7225000000000001</v>
      </c>
      <c r="AG4">
        <v>12.320106239999999</v>
      </c>
      <c r="AH4">
        <v>17.432400000000001</v>
      </c>
      <c r="AI4">
        <v>0</v>
      </c>
      <c r="AJ4">
        <v>0</v>
      </c>
      <c r="AK4">
        <v>7.9806499999999998</v>
      </c>
      <c r="AL4">
        <v>0</v>
      </c>
      <c r="AM4">
        <v>0</v>
      </c>
      <c r="AN4">
        <v>0.82259000000000004</v>
      </c>
      <c r="AO4">
        <v>4.9609560000000013</v>
      </c>
      <c r="AP4">
        <v>4.0285223387201281</v>
      </c>
      <c r="AQ4">
        <v>9.2783999999999978</v>
      </c>
      <c r="AR4">
        <v>14.902800000000003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693.00438617874795</v>
      </c>
      <c r="DN4">
        <v>24.168977660270933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9.3552530115867079</v>
      </c>
      <c r="L5">
        <v>323.99498971101366</v>
      </c>
      <c r="M5">
        <v>28.231271091113612</v>
      </c>
      <c r="N5">
        <v>17.781269321428571</v>
      </c>
      <c r="O5">
        <v>0</v>
      </c>
      <c r="P5">
        <v>31.636038635223287</v>
      </c>
      <c r="Q5">
        <v>3.0000000000000004</v>
      </c>
      <c r="R5">
        <v>13.005700683426898</v>
      </c>
      <c r="S5">
        <v>4.0034482758620689</v>
      </c>
      <c r="T5">
        <v>0</v>
      </c>
      <c r="U5">
        <v>50.697037241009767</v>
      </c>
      <c r="V5">
        <v>5.8591424702058497</v>
      </c>
      <c r="W5">
        <v>9.8682557556270059</v>
      </c>
      <c r="X5">
        <v>44.995811187631759</v>
      </c>
      <c r="Y5">
        <v>0</v>
      </c>
      <c r="Z5">
        <v>0</v>
      </c>
      <c r="AA5">
        <v>0</v>
      </c>
      <c r="AB5">
        <v>8.0818399999999997</v>
      </c>
      <c r="AC5">
        <v>0</v>
      </c>
      <c r="AD5">
        <v>5.59314</v>
      </c>
      <c r="AE5">
        <v>15.166195200000001</v>
      </c>
      <c r="AF5">
        <v>2.7225000000000001</v>
      </c>
      <c r="AG5">
        <v>12.320106239999999</v>
      </c>
      <c r="AH5">
        <v>17.432400000000001</v>
      </c>
      <c r="AI5">
        <v>0</v>
      </c>
      <c r="AJ5">
        <v>0</v>
      </c>
      <c r="AK5">
        <v>7.9806499999999998</v>
      </c>
      <c r="AL5">
        <v>0</v>
      </c>
      <c r="AM5">
        <v>0</v>
      </c>
      <c r="AN5">
        <v>0.82259000000000004</v>
      </c>
      <c r="AO5">
        <v>4.9609560000000013</v>
      </c>
      <c r="AP5">
        <v>4.0285223387201281</v>
      </c>
      <c r="AQ5">
        <v>4.6391999999999989</v>
      </c>
      <c r="AR5">
        <v>5.4192000000000009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619.76666879763729</v>
      </c>
      <c r="DN5">
        <v>21.614790642493986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9.3552994962601126</v>
      </c>
      <c r="L6">
        <v>323.99498971101366</v>
      </c>
      <c r="M6">
        <v>28.231271091113612</v>
      </c>
      <c r="N6">
        <v>17.781269321428571</v>
      </c>
      <c r="O6">
        <v>0</v>
      </c>
      <c r="P6">
        <v>31.636038635223287</v>
      </c>
      <c r="Q6">
        <v>3.0000000000000004</v>
      </c>
      <c r="R6">
        <v>13.005700683426898</v>
      </c>
      <c r="S6">
        <v>4.0034482758620689</v>
      </c>
      <c r="T6">
        <v>0</v>
      </c>
      <c r="U6">
        <v>50.697037241009767</v>
      </c>
      <c r="V6">
        <v>5.8591424702058497</v>
      </c>
      <c r="W6">
        <v>9.8682557556270059</v>
      </c>
      <c r="X6">
        <v>44.995811187631759</v>
      </c>
      <c r="Y6">
        <v>0</v>
      </c>
      <c r="Z6">
        <v>0</v>
      </c>
      <c r="AA6">
        <v>0</v>
      </c>
      <c r="AB6">
        <v>8.0818399999999997</v>
      </c>
      <c r="AC6">
        <v>0</v>
      </c>
      <c r="AD6">
        <v>5.59314</v>
      </c>
      <c r="AE6">
        <v>15.166195200000001</v>
      </c>
      <c r="AF6">
        <v>2.7225000000000001</v>
      </c>
      <c r="AG6">
        <v>12.320106239999999</v>
      </c>
      <c r="AH6">
        <v>17.432400000000001</v>
      </c>
      <c r="AI6">
        <v>0</v>
      </c>
      <c r="AJ6">
        <v>0</v>
      </c>
      <c r="AK6">
        <v>7.9806499999999998</v>
      </c>
      <c r="AL6">
        <v>0</v>
      </c>
      <c r="AM6">
        <v>0</v>
      </c>
      <c r="AN6">
        <v>0.82259000000000004</v>
      </c>
      <c r="AO6">
        <v>4.9609560000000013</v>
      </c>
      <c r="AP6">
        <v>4.0285223387201281</v>
      </c>
      <c r="AQ6">
        <v>0</v>
      </c>
      <c r="AR6">
        <v>4.7418000000000005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614.62928325847554</v>
      </c>
      <c r="DN6">
        <v>21.43562266632922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9.3553062556013611</v>
      </c>
      <c r="L7">
        <v>323.99498971101366</v>
      </c>
      <c r="M7">
        <v>28.231271091113612</v>
      </c>
      <c r="N7">
        <v>17.781269321428571</v>
      </c>
      <c r="O7">
        <v>0</v>
      </c>
      <c r="P7">
        <v>31.636038635223287</v>
      </c>
      <c r="Q7">
        <v>3.0000000000000004</v>
      </c>
      <c r="R7">
        <v>13.005700683426898</v>
      </c>
      <c r="S7">
        <v>4.0034482758620689</v>
      </c>
      <c r="T7">
        <v>0</v>
      </c>
      <c r="U7">
        <v>50.697037241009767</v>
      </c>
      <c r="V7">
        <v>5.8591424702058497</v>
      </c>
      <c r="W7">
        <v>9.8682557556270059</v>
      </c>
      <c r="X7">
        <v>44.995811187631759</v>
      </c>
      <c r="Y7">
        <v>0</v>
      </c>
      <c r="Z7">
        <v>0</v>
      </c>
      <c r="AA7">
        <v>0</v>
      </c>
      <c r="AB7">
        <v>8.0818399999999997</v>
      </c>
      <c r="AC7">
        <v>0</v>
      </c>
      <c r="AD7">
        <v>5.59314</v>
      </c>
      <c r="AE7">
        <v>15.166195200000001</v>
      </c>
      <c r="AF7">
        <v>2.7225000000000001</v>
      </c>
      <c r="AG7">
        <v>12.320106239999999</v>
      </c>
      <c r="AH7">
        <v>17.432400000000001</v>
      </c>
      <c r="AI7">
        <v>0</v>
      </c>
      <c r="AJ7">
        <v>0</v>
      </c>
      <c r="AK7">
        <v>7.9806499999999998</v>
      </c>
      <c r="AL7">
        <v>0</v>
      </c>
      <c r="AM7">
        <v>0</v>
      </c>
      <c r="AN7">
        <v>0.82259000000000004</v>
      </c>
      <c r="AO7">
        <v>4.9609560000000013</v>
      </c>
      <c r="AP7">
        <v>4.0285223387201281</v>
      </c>
      <c r="AQ7">
        <v>0</v>
      </c>
      <c r="AR7">
        <v>4.7418000000000005</v>
      </c>
      <c r="AS7">
        <v>9.7859422772821887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614.6292897897132</v>
      </c>
      <c r="DN7">
        <v>21.435622894432715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9.3552626220839255</v>
      </c>
      <c r="L8">
        <v>323.99498971101366</v>
      </c>
      <c r="M8">
        <v>28.231271091113612</v>
      </c>
      <c r="N8">
        <v>17.781269321428571</v>
      </c>
      <c r="O8">
        <v>0</v>
      </c>
      <c r="P8">
        <v>31.636038635223287</v>
      </c>
      <c r="Q8">
        <v>3.0000000000000004</v>
      </c>
      <c r="R8">
        <v>13.005700683426898</v>
      </c>
      <c r="S8">
        <v>4.0034482758620689</v>
      </c>
      <c r="T8">
        <v>0</v>
      </c>
      <c r="U8">
        <v>50.697037241009767</v>
      </c>
      <c r="V8">
        <v>5.8591424702058497</v>
      </c>
      <c r="W8">
        <v>9.8682557556270059</v>
      </c>
      <c r="X8">
        <v>44.995811187631759</v>
      </c>
      <c r="Y8">
        <v>0</v>
      </c>
      <c r="Z8">
        <v>0</v>
      </c>
      <c r="AA8">
        <v>0</v>
      </c>
      <c r="AB8">
        <v>2.863</v>
      </c>
      <c r="AC8">
        <v>0</v>
      </c>
      <c r="AD8">
        <v>5.59314</v>
      </c>
      <c r="AE8">
        <v>15.166195200000001</v>
      </c>
      <c r="AF8">
        <v>2.7225000000000001</v>
      </c>
      <c r="AG8">
        <v>12.320106239999999</v>
      </c>
      <c r="AH8">
        <v>17.432400000000001</v>
      </c>
      <c r="AI8">
        <v>0</v>
      </c>
      <c r="AJ8">
        <v>0</v>
      </c>
      <c r="AK8">
        <v>7.9806499999999998</v>
      </c>
      <c r="AL8">
        <v>0</v>
      </c>
      <c r="AM8">
        <v>0</v>
      </c>
      <c r="AN8">
        <v>0.82259000000000004</v>
      </c>
      <c r="AO8">
        <v>4.9609560000000013</v>
      </c>
      <c r="AP8">
        <v>4.0285223387201281</v>
      </c>
      <c r="AQ8">
        <v>0</v>
      </c>
      <c r="AR8">
        <v>4.7418000000000005</v>
      </c>
      <c r="AS8">
        <v>9.7859422772821887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609.5862825358895</v>
      </c>
      <c r="DN8">
        <v>21.259746514738996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9.3555200185231637</v>
      </c>
      <c r="L9">
        <v>323.99498971101366</v>
      </c>
      <c r="M9">
        <v>28.231271091113612</v>
      </c>
      <c r="N9">
        <v>17.781269321428571</v>
      </c>
      <c r="O9">
        <v>0</v>
      </c>
      <c r="P9">
        <v>31.636038635223287</v>
      </c>
      <c r="Q9">
        <v>3.0000000000000004</v>
      </c>
      <c r="R9">
        <v>13.005700683426898</v>
      </c>
      <c r="S9">
        <v>4.0034482758620689</v>
      </c>
      <c r="T9">
        <v>0</v>
      </c>
      <c r="U9">
        <v>50.697037241009767</v>
      </c>
      <c r="V9">
        <v>5.8591424702058497</v>
      </c>
      <c r="W9">
        <v>9.8682557556270059</v>
      </c>
      <c r="X9">
        <v>44.995811187631759</v>
      </c>
      <c r="Y9">
        <v>0</v>
      </c>
      <c r="Z9">
        <v>0</v>
      </c>
      <c r="AA9">
        <v>0</v>
      </c>
      <c r="AB9">
        <v>2.863</v>
      </c>
      <c r="AC9">
        <v>0</v>
      </c>
      <c r="AD9">
        <v>5.59314</v>
      </c>
      <c r="AE9">
        <v>15.166195200000001</v>
      </c>
      <c r="AF9">
        <v>2.7225000000000001</v>
      </c>
      <c r="AG9">
        <v>12.320106239999999</v>
      </c>
      <c r="AH9">
        <v>17.432400000000001</v>
      </c>
      <c r="AI9">
        <v>0</v>
      </c>
      <c r="AJ9">
        <v>0</v>
      </c>
      <c r="AK9">
        <v>7.9806499999999998</v>
      </c>
      <c r="AL9">
        <v>0</v>
      </c>
      <c r="AM9">
        <v>0</v>
      </c>
      <c r="AN9">
        <v>0.82259000000000004</v>
      </c>
      <c r="AO9">
        <v>4.9609560000000013</v>
      </c>
      <c r="AP9">
        <v>4.0285223387201281</v>
      </c>
      <c r="AQ9">
        <v>0</v>
      </c>
      <c r="AR9">
        <v>4.7418000000000005</v>
      </c>
      <c r="AS9">
        <v>3.7143000000000006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603.7195034444926</v>
      </c>
      <c r="DN9">
        <v>21.055140725292993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9.3555200185231637</v>
      </c>
      <c r="L10">
        <v>323.99498971101366</v>
      </c>
      <c r="M10">
        <v>28.231271091113612</v>
      </c>
      <c r="N10">
        <v>17.781269321428571</v>
      </c>
      <c r="O10">
        <v>0</v>
      </c>
      <c r="P10">
        <v>31.636038635223287</v>
      </c>
      <c r="Q10">
        <v>3.0000000000000004</v>
      </c>
      <c r="R10">
        <v>13.005700683426898</v>
      </c>
      <c r="S10">
        <v>4.0034482758620689</v>
      </c>
      <c r="T10">
        <v>0</v>
      </c>
      <c r="U10">
        <v>50.697037241009767</v>
      </c>
      <c r="V10">
        <v>5.8591424702058497</v>
      </c>
      <c r="W10">
        <v>9.8682557556270059</v>
      </c>
      <c r="X10">
        <v>44.995811187631759</v>
      </c>
      <c r="Y10">
        <v>0</v>
      </c>
      <c r="Z10">
        <v>0</v>
      </c>
      <c r="AA10">
        <v>0</v>
      </c>
      <c r="AB10">
        <v>2.863</v>
      </c>
      <c r="AC10">
        <v>0</v>
      </c>
      <c r="AD10">
        <v>5.59314</v>
      </c>
      <c r="AE10">
        <v>15.166195200000001</v>
      </c>
      <c r="AF10">
        <v>2.7225000000000001</v>
      </c>
      <c r="AG10">
        <v>12.320106239999999</v>
      </c>
      <c r="AH10">
        <v>17.432400000000001</v>
      </c>
      <c r="AI10">
        <v>0</v>
      </c>
      <c r="AJ10">
        <v>0</v>
      </c>
      <c r="AK10">
        <v>7.9806499999999998</v>
      </c>
      <c r="AL10">
        <v>0</v>
      </c>
      <c r="AM10">
        <v>0</v>
      </c>
      <c r="AN10">
        <v>0.82259000000000004</v>
      </c>
      <c r="AO10">
        <v>4.9609560000000013</v>
      </c>
      <c r="AP10">
        <v>4.0285223387201281</v>
      </c>
      <c r="AQ10">
        <v>0</v>
      </c>
      <c r="AR10">
        <v>4.7418000000000005</v>
      </c>
      <c r="AS10">
        <v>3.0952499999999996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603.12131547244383</v>
      </c>
      <c r="DN10">
        <v>21.034278697341758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9.3555380978646276</v>
      </c>
      <c r="L11">
        <v>299.99509803921569</v>
      </c>
      <c r="M11">
        <v>28.231271091113612</v>
      </c>
      <c r="N11">
        <v>17.781269321428571</v>
      </c>
      <c r="O11">
        <v>0</v>
      </c>
      <c r="P11">
        <v>31.636038635223287</v>
      </c>
      <c r="Q11">
        <v>3.0000000000000004</v>
      </c>
      <c r="R11">
        <v>13.005700683426898</v>
      </c>
      <c r="S11">
        <v>4.0034482758620689</v>
      </c>
      <c r="T11">
        <v>0</v>
      </c>
      <c r="U11">
        <v>50.697037241009767</v>
      </c>
      <c r="V11">
        <v>5.8591424702058497</v>
      </c>
      <c r="W11">
        <v>9.8682557556270059</v>
      </c>
      <c r="X11">
        <v>44.995811187631759</v>
      </c>
      <c r="Y11">
        <v>0</v>
      </c>
      <c r="Z11">
        <v>0</v>
      </c>
      <c r="AA11">
        <v>0</v>
      </c>
      <c r="AB11">
        <v>2.863</v>
      </c>
      <c r="AC11">
        <v>0</v>
      </c>
      <c r="AD11">
        <v>5.59314</v>
      </c>
      <c r="AE11">
        <v>15.166195200000001</v>
      </c>
      <c r="AF11">
        <v>2.7225000000000001</v>
      </c>
      <c r="AG11">
        <v>12.320106239999999</v>
      </c>
      <c r="AH11">
        <v>17.432400000000001</v>
      </c>
      <c r="AI11">
        <v>0</v>
      </c>
      <c r="AJ11">
        <v>0</v>
      </c>
      <c r="AK11">
        <v>7.9806499999999998</v>
      </c>
      <c r="AL11">
        <v>0</v>
      </c>
      <c r="AM11">
        <v>0</v>
      </c>
      <c r="AN11">
        <v>0.82259000000000004</v>
      </c>
      <c r="AO11">
        <v>4.9609560000000013</v>
      </c>
      <c r="AP11">
        <v>4.0285223387201281</v>
      </c>
      <c r="AQ11">
        <v>0</v>
      </c>
      <c r="AR11">
        <v>4.7418000000000005</v>
      </c>
      <c r="AS11">
        <v>3.0952499999999996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579.93023762016253</v>
      </c>
      <c r="DN11">
        <v>20.225482957166488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9.355374660723129</v>
      </c>
      <c r="L12">
        <v>299.99509803921569</v>
      </c>
      <c r="M12">
        <v>28.231271091113612</v>
      </c>
      <c r="N12">
        <v>17.781269321428571</v>
      </c>
      <c r="O12">
        <v>0</v>
      </c>
      <c r="P12">
        <v>31.636038635223287</v>
      </c>
      <c r="Q12">
        <v>3.0000000000000004</v>
      </c>
      <c r="R12">
        <v>13.005700683426898</v>
      </c>
      <c r="S12">
        <v>4.0034482758620689</v>
      </c>
      <c r="T12">
        <v>0</v>
      </c>
      <c r="U12">
        <v>50.697037241009767</v>
      </c>
      <c r="V12">
        <v>5.8592651137594789</v>
      </c>
      <c r="W12">
        <v>9.8682557556270059</v>
      </c>
      <c r="X12">
        <v>44.995811187631759</v>
      </c>
      <c r="Y12">
        <v>0</v>
      </c>
      <c r="Z12">
        <v>0</v>
      </c>
      <c r="AA12">
        <v>0</v>
      </c>
      <c r="AB12">
        <v>2.863</v>
      </c>
      <c r="AC12">
        <v>0</v>
      </c>
      <c r="AD12">
        <v>5.59314</v>
      </c>
      <c r="AE12">
        <v>15.166195200000001</v>
      </c>
      <c r="AF12">
        <v>2.7225000000000001</v>
      </c>
      <c r="AG12">
        <v>12.320106239999999</v>
      </c>
      <c r="AH12">
        <v>17.432400000000001</v>
      </c>
      <c r="AI12">
        <v>0</v>
      </c>
      <c r="AJ12">
        <v>0</v>
      </c>
      <c r="AK12">
        <v>7.9806499999999998</v>
      </c>
      <c r="AL12">
        <v>0</v>
      </c>
      <c r="AM12">
        <v>0</v>
      </c>
      <c r="AN12">
        <v>0.82259000000000004</v>
      </c>
      <c r="AO12">
        <v>4.9609560000000013</v>
      </c>
      <c r="AP12">
        <v>4.0285223387201281</v>
      </c>
      <c r="AQ12">
        <v>0</v>
      </c>
      <c r="AR12">
        <v>4.7418000000000005</v>
      </c>
      <c r="AS12">
        <v>3.0952499999999996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579.93019804191249</v>
      </c>
      <c r="DN12">
        <v>20.225481741828606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9.3554651014214976</v>
      </c>
      <c r="L13">
        <v>299.99509803921569</v>
      </c>
      <c r="M13">
        <v>28.231271091113612</v>
      </c>
      <c r="N13">
        <v>17.781269321428571</v>
      </c>
      <c r="O13">
        <v>0</v>
      </c>
      <c r="P13">
        <v>31.636038635223287</v>
      </c>
      <c r="Q13">
        <v>3.0000000000000004</v>
      </c>
      <c r="R13">
        <v>13.005700683426898</v>
      </c>
      <c r="S13">
        <v>4.0034482758620689</v>
      </c>
      <c r="T13">
        <v>0</v>
      </c>
      <c r="U13">
        <v>50.697037241009767</v>
      </c>
      <c r="V13">
        <v>5.8592651137594789</v>
      </c>
      <c r="W13">
        <v>9.8682557556270059</v>
      </c>
      <c r="X13">
        <v>44.995811187631759</v>
      </c>
      <c r="Y13">
        <v>0</v>
      </c>
      <c r="Z13">
        <v>0</v>
      </c>
      <c r="AA13">
        <v>0</v>
      </c>
      <c r="AB13">
        <v>2.863</v>
      </c>
      <c r="AC13">
        <v>0</v>
      </c>
      <c r="AD13">
        <v>5.59314</v>
      </c>
      <c r="AE13">
        <v>15.166195200000001</v>
      </c>
      <c r="AF13">
        <v>2.7225000000000001</v>
      </c>
      <c r="AG13">
        <v>12.320106239999999</v>
      </c>
      <c r="AH13">
        <v>17.432400000000001</v>
      </c>
      <c r="AI13">
        <v>0</v>
      </c>
      <c r="AJ13">
        <v>0</v>
      </c>
      <c r="AK13">
        <v>7.9806499999999998</v>
      </c>
      <c r="AL13">
        <v>0</v>
      </c>
      <c r="AM13">
        <v>0</v>
      </c>
      <c r="AN13">
        <v>0.82259000000000004</v>
      </c>
      <c r="AO13">
        <v>4.9609560000000013</v>
      </c>
      <c r="AP13">
        <v>4.0285223387201281</v>
      </c>
      <c r="AQ13">
        <v>0</v>
      </c>
      <c r="AR13">
        <v>4.7418000000000005</v>
      </c>
      <c r="AS13">
        <v>3.0952499999999996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579.93028543480091</v>
      </c>
      <c r="DN13">
        <v>20.225484789638625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9.3555347162489255</v>
      </c>
      <c r="L14">
        <v>299.99509803921569</v>
      </c>
      <c r="M14">
        <v>28.231271091113612</v>
      </c>
      <c r="N14">
        <v>17.781269321428571</v>
      </c>
      <c r="O14">
        <v>0</v>
      </c>
      <c r="P14">
        <v>31.636038635223287</v>
      </c>
      <c r="Q14">
        <v>3.0000000000000004</v>
      </c>
      <c r="R14">
        <v>13.005700683426898</v>
      </c>
      <c r="S14">
        <v>4.0034482758620689</v>
      </c>
      <c r="T14">
        <v>0</v>
      </c>
      <c r="U14">
        <v>50.697037241009767</v>
      </c>
      <c r="V14">
        <v>5.8592651137594789</v>
      </c>
      <c r="W14">
        <v>9.8682557556270059</v>
      </c>
      <c r="X14">
        <v>44.995811187631759</v>
      </c>
      <c r="Y14">
        <v>0</v>
      </c>
      <c r="Z14">
        <v>0</v>
      </c>
      <c r="AA14">
        <v>0</v>
      </c>
      <c r="AB14">
        <v>2.863</v>
      </c>
      <c r="AC14">
        <v>0</v>
      </c>
      <c r="AD14">
        <v>5.59314</v>
      </c>
      <c r="AE14">
        <v>15.166195200000001</v>
      </c>
      <c r="AF14">
        <v>2.7225000000000001</v>
      </c>
      <c r="AG14">
        <v>12.320106239999999</v>
      </c>
      <c r="AH14">
        <v>17.432400000000001</v>
      </c>
      <c r="AI14">
        <v>0</v>
      </c>
      <c r="AJ14">
        <v>0</v>
      </c>
      <c r="AK14">
        <v>7.9806499999999998</v>
      </c>
      <c r="AL14">
        <v>0</v>
      </c>
      <c r="AM14">
        <v>0</v>
      </c>
      <c r="AN14">
        <v>0.82259000000000004</v>
      </c>
      <c r="AO14">
        <v>4.9609560000000013</v>
      </c>
      <c r="AP14">
        <v>4.0285223387201281</v>
      </c>
      <c r="AQ14">
        <v>0</v>
      </c>
      <c r="AR14">
        <v>4.7418000000000005</v>
      </c>
      <c r="AS14">
        <v>3.0952499999999996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579.93035270361918</v>
      </c>
      <c r="DN14">
        <v>20.225487135647807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9.3554737041639431</v>
      </c>
      <c r="L15">
        <v>269.99505527496206</v>
      </c>
      <c r="M15">
        <v>28.231271091113612</v>
      </c>
      <c r="N15">
        <v>17.781269321428571</v>
      </c>
      <c r="O15">
        <v>0</v>
      </c>
      <c r="P15">
        <v>31.636038635223287</v>
      </c>
      <c r="Q15">
        <v>3.0000000000000004</v>
      </c>
      <c r="R15">
        <v>13.005700683426898</v>
      </c>
      <c r="S15">
        <v>4.0034482758620689</v>
      </c>
      <c r="T15">
        <v>0</v>
      </c>
      <c r="U15">
        <v>50.697037241009767</v>
      </c>
      <c r="V15">
        <v>5.8592651137594789</v>
      </c>
      <c r="W15">
        <v>9.8682557556270059</v>
      </c>
      <c r="X15">
        <v>44.995811187631759</v>
      </c>
      <c r="Y15">
        <v>0</v>
      </c>
      <c r="Z15">
        <v>0</v>
      </c>
      <c r="AA15">
        <v>0</v>
      </c>
      <c r="AB15">
        <v>2.863</v>
      </c>
      <c r="AC15">
        <v>0</v>
      </c>
      <c r="AD15">
        <v>2.79657</v>
      </c>
      <c r="AE15">
        <v>15.166195200000001</v>
      </c>
      <c r="AF15">
        <v>2.7225000000000001</v>
      </c>
      <c r="AG15">
        <v>12.320106239999999</v>
      </c>
      <c r="AH15">
        <v>17.432400000000001</v>
      </c>
      <c r="AI15">
        <v>0</v>
      </c>
      <c r="AJ15">
        <v>0</v>
      </c>
      <c r="AK15">
        <v>7.9806499999999998</v>
      </c>
      <c r="AL15">
        <v>0</v>
      </c>
      <c r="AM15">
        <v>0</v>
      </c>
      <c r="AN15">
        <v>0.82259000000000004</v>
      </c>
      <c r="AO15">
        <v>4.9609560000000013</v>
      </c>
      <c r="AP15">
        <v>3.7337524114967038</v>
      </c>
      <c r="AQ15">
        <v>0</v>
      </c>
      <c r="AR15">
        <v>14.902800000000003</v>
      </c>
      <c r="AS15">
        <v>4.5397000000000007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559.16845393565654</v>
      </c>
      <c r="DN15">
        <v>19.501392200048443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9.3553720510479241</v>
      </c>
      <c r="L16">
        <v>249.99560289602366</v>
      </c>
      <c r="M16">
        <v>28.231271091113612</v>
      </c>
      <c r="N16">
        <v>17.781269321428571</v>
      </c>
      <c r="O16">
        <v>0</v>
      </c>
      <c r="P16">
        <v>31.636038635223287</v>
      </c>
      <c r="Q16">
        <v>3.0000000000000004</v>
      </c>
      <c r="R16">
        <v>13.005700683426898</v>
      </c>
      <c r="S16">
        <v>4.0034482758620689</v>
      </c>
      <c r="T16">
        <v>0</v>
      </c>
      <c r="U16">
        <v>50.697037241009767</v>
      </c>
      <c r="V16">
        <v>5.8592651137594789</v>
      </c>
      <c r="W16">
        <v>9.8682557556270059</v>
      </c>
      <c r="X16">
        <v>44.995811187631759</v>
      </c>
      <c r="Y16">
        <v>0</v>
      </c>
      <c r="Z16">
        <v>0</v>
      </c>
      <c r="AA16">
        <v>0</v>
      </c>
      <c r="AB16">
        <v>2.863</v>
      </c>
      <c r="AC16">
        <v>0</v>
      </c>
      <c r="AD16">
        <v>2.79657</v>
      </c>
      <c r="AE16">
        <v>15.166195200000001</v>
      </c>
      <c r="AF16">
        <v>2.7225000000000001</v>
      </c>
      <c r="AG16">
        <v>12.320106239999999</v>
      </c>
      <c r="AH16">
        <v>17.432400000000001</v>
      </c>
      <c r="AI16">
        <v>0</v>
      </c>
      <c r="AJ16">
        <v>0</v>
      </c>
      <c r="AK16">
        <v>7.9806499999999998</v>
      </c>
      <c r="AL16">
        <v>0</v>
      </c>
      <c r="AM16">
        <v>0</v>
      </c>
      <c r="AN16">
        <v>0.82259000000000004</v>
      </c>
      <c r="AO16">
        <v>4.9609560000000013</v>
      </c>
      <c r="AP16">
        <v>3.7337524114967038</v>
      </c>
      <c r="AQ16">
        <v>0</v>
      </c>
      <c r="AR16">
        <v>14.902800000000003</v>
      </c>
      <c r="AS16">
        <v>4.5397000000000007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539.8428848745292</v>
      </c>
      <c r="DN16">
        <v>18.827407229121363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9.3554435666362288</v>
      </c>
      <c r="L17">
        <v>239.99500275438734</v>
      </c>
      <c r="M17">
        <v>28.231271091113612</v>
      </c>
      <c r="N17">
        <v>17.781269321428571</v>
      </c>
      <c r="O17">
        <v>0</v>
      </c>
      <c r="P17">
        <v>31.636038635223287</v>
      </c>
      <c r="Q17">
        <v>3.0000000000000004</v>
      </c>
      <c r="R17">
        <v>13.005700683426898</v>
      </c>
      <c r="S17">
        <v>4.0034482758620689</v>
      </c>
      <c r="T17">
        <v>0</v>
      </c>
      <c r="U17">
        <v>50.697037241009767</v>
      </c>
      <c r="V17">
        <v>5.8592651137594789</v>
      </c>
      <c r="W17">
        <v>9.8682557556270059</v>
      </c>
      <c r="X17">
        <v>44.995811187631759</v>
      </c>
      <c r="Y17">
        <v>0</v>
      </c>
      <c r="Z17">
        <v>0</v>
      </c>
      <c r="AA17">
        <v>0</v>
      </c>
      <c r="AB17">
        <v>2.863</v>
      </c>
      <c r="AC17">
        <v>0</v>
      </c>
      <c r="AD17">
        <v>2.79657</v>
      </c>
      <c r="AE17">
        <v>15.166195200000001</v>
      </c>
      <c r="AF17">
        <v>2.7225000000000001</v>
      </c>
      <c r="AG17">
        <v>12.320106239999999</v>
      </c>
      <c r="AH17">
        <v>17.432400000000001</v>
      </c>
      <c r="AI17">
        <v>0</v>
      </c>
      <c r="AJ17">
        <v>0</v>
      </c>
      <c r="AK17">
        <v>7.9806499999999998</v>
      </c>
      <c r="AL17">
        <v>0</v>
      </c>
      <c r="AM17">
        <v>0</v>
      </c>
      <c r="AN17">
        <v>0.82259000000000004</v>
      </c>
      <c r="AO17">
        <v>4.9609560000000013</v>
      </c>
      <c r="AP17">
        <v>3.7337524114967038</v>
      </c>
      <c r="AQ17">
        <v>0</v>
      </c>
      <c r="AR17">
        <v>5.4192000000000009</v>
      </c>
      <c r="AS17">
        <v>4.1269999999999998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520.61657948325001</v>
      </c>
      <c r="DN17">
        <v>18.156883994352619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9.3555164335801315</v>
      </c>
      <c r="L18">
        <v>209.99493670886076</v>
      </c>
      <c r="M18">
        <v>28.231271091113612</v>
      </c>
      <c r="N18">
        <v>17.781269321428571</v>
      </c>
      <c r="O18">
        <v>0</v>
      </c>
      <c r="P18">
        <v>31.636038635223287</v>
      </c>
      <c r="Q18">
        <v>3.0000000000000004</v>
      </c>
      <c r="R18">
        <v>13.005700683426898</v>
      </c>
      <c r="S18">
        <v>4.0034482758620689</v>
      </c>
      <c r="T18">
        <v>0</v>
      </c>
      <c r="U18">
        <v>50.697037241009767</v>
      </c>
      <c r="V18">
        <v>5.8592651137594789</v>
      </c>
      <c r="W18">
        <v>9.8682557556270059</v>
      </c>
      <c r="X18">
        <v>44.995811187631759</v>
      </c>
      <c r="Y18">
        <v>0</v>
      </c>
      <c r="Z18">
        <v>0</v>
      </c>
      <c r="AA18">
        <v>0</v>
      </c>
      <c r="AB18">
        <v>2.863</v>
      </c>
      <c r="AC18">
        <v>0</v>
      </c>
      <c r="AD18">
        <v>2.79657</v>
      </c>
      <c r="AE18">
        <v>15.166195200000001</v>
      </c>
      <c r="AF18">
        <v>2.7225000000000001</v>
      </c>
      <c r="AG18">
        <v>12.320106239999999</v>
      </c>
      <c r="AH18">
        <v>17.432400000000001</v>
      </c>
      <c r="AI18">
        <v>0</v>
      </c>
      <c r="AJ18">
        <v>0</v>
      </c>
      <c r="AK18">
        <v>7.9806499999999998</v>
      </c>
      <c r="AL18">
        <v>0</v>
      </c>
      <c r="AM18">
        <v>0</v>
      </c>
      <c r="AN18">
        <v>0.82259000000000004</v>
      </c>
      <c r="AO18">
        <v>4.9609560000000013</v>
      </c>
      <c r="AP18">
        <v>3.7337524114967038</v>
      </c>
      <c r="AQ18">
        <v>0</v>
      </c>
      <c r="AR18">
        <v>4.7418000000000005</v>
      </c>
      <c r="AS18">
        <v>4.1269999999999998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490.97301457743174</v>
      </c>
      <c r="DN18">
        <v>17.123055721588273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209.99493670886076</v>
      </c>
      <c r="M19">
        <v>28.231271091113612</v>
      </c>
      <c r="N19">
        <v>17.781269321428571</v>
      </c>
      <c r="O19">
        <v>0</v>
      </c>
      <c r="P19">
        <v>31.636038635223287</v>
      </c>
      <c r="Q19">
        <v>3.0000000000000004</v>
      </c>
      <c r="R19">
        <v>6.0009309941520463</v>
      </c>
      <c r="S19">
        <v>4.0034482758620689</v>
      </c>
      <c r="T19">
        <v>0</v>
      </c>
      <c r="U19">
        <v>50.697037241009767</v>
      </c>
      <c r="V19">
        <v>5.8592651137594789</v>
      </c>
      <c r="W19">
        <v>9.8673626154414471</v>
      </c>
      <c r="X19">
        <v>44.995811187631759</v>
      </c>
      <c r="Y19">
        <v>0</v>
      </c>
      <c r="Z19">
        <v>0</v>
      </c>
      <c r="AA19">
        <v>0</v>
      </c>
      <c r="AB19">
        <v>2.863</v>
      </c>
      <c r="AC19">
        <v>0</v>
      </c>
      <c r="AD19">
        <v>2.79657</v>
      </c>
      <c r="AE19">
        <v>15.166195200000001</v>
      </c>
      <c r="AF19">
        <v>2.7225000000000001</v>
      </c>
      <c r="AG19">
        <v>12.320106239999999</v>
      </c>
      <c r="AH19">
        <v>17.432400000000001</v>
      </c>
      <c r="AI19">
        <v>0</v>
      </c>
      <c r="AJ19">
        <v>0</v>
      </c>
      <c r="AK19">
        <v>7.9806499999999998</v>
      </c>
      <c r="AL19">
        <v>0</v>
      </c>
      <c r="AM19">
        <v>0</v>
      </c>
      <c r="AN19">
        <v>0.82259000000000004</v>
      </c>
      <c r="AO19">
        <v>4.9609560000000013</v>
      </c>
      <c r="AP19">
        <v>3.7337524114967038</v>
      </c>
      <c r="AQ19">
        <v>0</v>
      </c>
      <c r="AR19">
        <v>4.7418000000000005</v>
      </c>
      <c r="AS19">
        <v>4.1269999999999998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475.16320675785448</v>
      </c>
      <c r="DN19">
        <v>16.571684278124998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209.99493670886076</v>
      </c>
      <c r="M20">
        <v>28.231271091113612</v>
      </c>
      <c r="N20">
        <v>17.781269321428571</v>
      </c>
      <c r="O20">
        <v>0</v>
      </c>
      <c r="P20">
        <v>31.636038635223287</v>
      </c>
      <c r="Q20">
        <v>3.0000000000000004</v>
      </c>
      <c r="R20">
        <v>6.1686044598639453</v>
      </c>
      <c r="S20">
        <v>4.0034482758620689</v>
      </c>
      <c r="T20">
        <v>0</v>
      </c>
      <c r="U20">
        <v>50.697037241009767</v>
      </c>
      <c r="V20">
        <v>5.8597647058823528</v>
      </c>
      <c r="W20">
        <v>9.8673626154414471</v>
      </c>
      <c r="X20">
        <v>44.995811187631759</v>
      </c>
      <c r="Y20">
        <v>0</v>
      </c>
      <c r="Z20">
        <v>2.0007000000000006</v>
      </c>
      <c r="AA20">
        <v>0</v>
      </c>
      <c r="AB20">
        <v>2.863</v>
      </c>
      <c r="AC20">
        <v>0</v>
      </c>
      <c r="AD20">
        <v>2.79657</v>
      </c>
      <c r="AE20">
        <v>15.166195200000001</v>
      </c>
      <c r="AF20">
        <v>2.7225000000000001</v>
      </c>
      <c r="AG20">
        <v>12.320106239999999</v>
      </c>
      <c r="AH20">
        <v>17.432400000000001</v>
      </c>
      <c r="AI20">
        <v>0</v>
      </c>
      <c r="AJ20">
        <v>0</v>
      </c>
      <c r="AK20">
        <v>7.9806499999999998</v>
      </c>
      <c r="AL20">
        <v>0</v>
      </c>
      <c r="AM20">
        <v>0</v>
      </c>
      <c r="AN20">
        <v>0.82259000000000004</v>
      </c>
      <c r="AO20">
        <v>4.9609560000000013</v>
      </c>
      <c r="AP20">
        <v>3.7337524114967038</v>
      </c>
      <c r="AQ20">
        <v>0</v>
      </c>
      <c r="AR20">
        <v>4.7418000000000005</v>
      </c>
      <c r="AS20">
        <v>4.1269999999999998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477.25898902611499</v>
      </c>
      <c r="DN20">
        <v>16.644775067699367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209.99493670886076</v>
      </c>
      <c r="M21">
        <v>28.231271091113612</v>
      </c>
      <c r="N21">
        <v>17.781269321428571</v>
      </c>
      <c r="O21">
        <v>0</v>
      </c>
      <c r="P21">
        <v>31.636038635223287</v>
      </c>
      <c r="Q21">
        <v>3.0000000000000004</v>
      </c>
      <c r="R21">
        <v>6.0021893780573032</v>
      </c>
      <c r="S21">
        <v>4.0034482758620689</v>
      </c>
      <c r="T21">
        <v>0</v>
      </c>
      <c r="U21">
        <v>50.697037241009767</v>
      </c>
      <c r="V21">
        <v>5.8597647058823528</v>
      </c>
      <c r="W21">
        <v>9.8673626154414471</v>
      </c>
      <c r="X21">
        <v>44.995811187631759</v>
      </c>
      <c r="Y21">
        <v>0</v>
      </c>
      <c r="Z21">
        <v>2.0007000000000006</v>
      </c>
      <c r="AA21">
        <v>0</v>
      </c>
      <c r="AB21">
        <v>2.863</v>
      </c>
      <c r="AC21">
        <v>0</v>
      </c>
      <c r="AD21">
        <v>2.79657</v>
      </c>
      <c r="AE21">
        <v>15.166195200000001</v>
      </c>
      <c r="AF21">
        <v>2.7225000000000001</v>
      </c>
      <c r="AG21">
        <v>12.320106239999999</v>
      </c>
      <c r="AH21">
        <v>17.432400000000001</v>
      </c>
      <c r="AI21">
        <v>0</v>
      </c>
      <c r="AJ21">
        <v>0</v>
      </c>
      <c r="AK21">
        <v>7.9806499999999998</v>
      </c>
      <c r="AL21">
        <v>0</v>
      </c>
      <c r="AM21">
        <v>0</v>
      </c>
      <c r="AN21">
        <v>0.82259000000000004</v>
      </c>
      <c r="AO21">
        <v>4.9609560000000013</v>
      </c>
      <c r="AP21">
        <v>3.7337524114967038</v>
      </c>
      <c r="AQ21">
        <v>0</v>
      </c>
      <c r="AR21">
        <v>2.7096000000000009</v>
      </c>
      <c r="AS21">
        <v>3.0952499999999996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474.13748736915295</v>
      </c>
      <c r="DN21">
        <v>16.535911642854703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209.99493670886076</v>
      </c>
      <c r="M22">
        <v>28.231271091113612</v>
      </c>
      <c r="N22">
        <v>17.781269321428571</v>
      </c>
      <c r="O22">
        <v>0</v>
      </c>
      <c r="P22">
        <v>31.636038635223287</v>
      </c>
      <c r="Q22">
        <v>3.0000000000000004</v>
      </c>
      <c r="R22">
        <v>6.0021893780573032</v>
      </c>
      <c r="S22">
        <v>4.0034482758620689</v>
      </c>
      <c r="T22">
        <v>0</v>
      </c>
      <c r="U22">
        <v>50.697037241009767</v>
      </c>
      <c r="V22">
        <v>5.8597647058823528</v>
      </c>
      <c r="W22">
        <v>9.8673626154414471</v>
      </c>
      <c r="X22">
        <v>44.995811187631759</v>
      </c>
      <c r="Y22">
        <v>0</v>
      </c>
      <c r="Z22">
        <v>2.0007000000000006</v>
      </c>
      <c r="AA22">
        <v>0</v>
      </c>
      <c r="AB22">
        <v>2.863</v>
      </c>
      <c r="AC22">
        <v>0</v>
      </c>
      <c r="AD22">
        <v>2.79657</v>
      </c>
      <c r="AE22">
        <v>15.166195200000001</v>
      </c>
      <c r="AF22">
        <v>2.7225000000000001</v>
      </c>
      <c r="AG22">
        <v>12.320106239999999</v>
      </c>
      <c r="AH22">
        <v>17.432400000000001</v>
      </c>
      <c r="AI22">
        <v>0</v>
      </c>
      <c r="AJ22">
        <v>0</v>
      </c>
      <c r="AK22">
        <v>7.9806499999999998</v>
      </c>
      <c r="AL22">
        <v>0</v>
      </c>
      <c r="AM22">
        <v>0</v>
      </c>
      <c r="AN22">
        <v>0.82259000000000004</v>
      </c>
      <c r="AO22">
        <v>4.9609560000000013</v>
      </c>
      <c r="AP22">
        <v>3.7337524114967038</v>
      </c>
      <c r="AQ22">
        <v>0</v>
      </c>
      <c r="AR22">
        <v>2.7096000000000009</v>
      </c>
      <c r="AS22">
        <v>3.0952499999999996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474.13748736915295</v>
      </c>
      <c r="DN22">
        <v>16.535911642854703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209.99493670886076</v>
      </c>
      <c r="M23">
        <v>28.231271091113612</v>
      </c>
      <c r="N23">
        <v>17.781269321428571</v>
      </c>
      <c r="O23">
        <v>0</v>
      </c>
      <c r="P23">
        <v>31.636038635223287</v>
      </c>
      <c r="Q23">
        <v>3.0000000000000004</v>
      </c>
      <c r="R23">
        <v>6.0021893780573032</v>
      </c>
      <c r="S23">
        <v>4.0034482758620689</v>
      </c>
      <c r="T23">
        <v>0</v>
      </c>
      <c r="U23">
        <v>50.697037241009767</v>
      </c>
      <c r="V23">
        <v>5.8597647058823528</v>
      </c>
      <c r="W23">
        <v>9.8673626154414471</v>
      </c>
      <c r="X23">
        <v>45.001571102292054</v>
      </c>
      <c r="Y23">
        <v>0</v>
      </c>
      <c r="Z23">
        <v>2.0007000000000006</v>
      </c>
      <c r="AA23">
        <v>0</v>
      </c>
      <c r="AB23">
        <v>2.863</v>
      </c>
      <c r="AC23">
        <v>0</v>
      </c>
      <c r="AD23">
        <v>2.79657</v>
      </c>
      <c r="AE23">
        <v>15.166195200000001</v>
      </c>
      <c r="AF23">
        <v>2.7225000000000001</v>
      </c>
      <c r="AG23">
        <v>12.320106239999999</v>
      </c>
      <c r="AH23">
        <v>11.621600000000003</v>
      </c>
      <c r="AI23">
        <v>0</v>
      </c>
      <c r="AJ23">
        <v>0</v>
      </c>
      <c r="AK23">
        <v>7.9806499999999998</v>
      </c>
      <c r="AL23">
        <v>0</v>
      </c>
      <c r="AM23">
        <v>0</v>
      </c>
      <c r="AN23">
        <v>0.82259000000000004</v>
      </c>
      <c r="AO23">
        <v>4.9609560000000013</v>
      </c>
      <c r="AP23">
        <v>3.7337524114967038</v>
      </c>
      <c r="AQ23">
        <v>0</v>
      </c>
      <c r="AR23">
        <v>2.7096000000000009</v>
      </c>
      <c r="AS23">
        <v>3.0952499999999996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468.52807701977122</v>
      </c>
      <c r="DN23">
        <v>16.340281906896816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209.99493670886076</v>
      </c>
      <c r="M24">
        <v>28.231271091113612</v>
      </c>
      <c r="N24">
        <v>17.781269321428571</v>
      </c>
      <c r="O24">
        <v>0</v>
      </c>
      <c r="P24">
        <v>31.636038635223287</v>
      </c>
      <c r="Q24">
        <v>3.0000000000000004</v>
      </c>
      <c r="R24">
        <v>6.0021893780573032</v>
      </c>
      <c r="S24">
        <v>4.0034482758620689</v>
      </c>
      <c r="T24">
        <v>0</v>
      </c>
      <c r="U24">
        <v>50.697037241009767</v>
      </c>
      <c r="V24">
        <v>5.8597647058823528</v>
      </c>
      <c r="W24">
        <v>9.8673626154414471</v>
      </c>
      <c r="X24">
        <v>45.001571102292054</v>
      </c>
      <c r="Y24">
        <v>0</v>
      </c>
      <c r="Z24">
        <v>2.0007000000000006</v>
      </c>
      <c r="AA24">
        <v>0</v>
      </c>
      <c r="AB24">
        <v>2.863</v>
      </c>
      <c r="AC24">
        <v>0</v>
      </c>
      <c r="AD24">
        <v>2.79657</v>
      </c>
      <c r="AE24">
        <v>15.166195200000001</v>
      </c>
      <c r="AF24">
        <v>2.7225000000000001</v>
      </c>
      <c r="AG24">
        <v>12.320106239999999</v>
      </c>
      <c r="AH24">
        <v>11.621600000000003</v>
      </c>
      <c r="AI24">
        <v>0</v>
      </c>
      <c r="AJ24">
        <v>0</v>
      </c>
      <c r="AK24">
        <v>7.9806499999999998</v>
      </c>
      <c r="AL24">
        <v>0</v>
      </c>
      <c r="AM24">
        <v>0</v>
      </c>
      <c r="AN24">
        <v>0.82259000000000004</v>
      </c>
      <c r="AO24">
        <v>4.9609560000000013</v>
      </c>
      <c r="AP24">
        <v>3.7337524114967038</v>
      </c>
      <c r="AQ24">
        <v>0</v>
      </c>
      <c r="AR24">
        <v>2.7096000000000009</v>
      </c>
      <c r="AS24">
        <v>3.0952499999999996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468.52807701977122</v>
      </c>
      <c r="DN24">
        <v>16.340281906896816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209.99493670886076</v>
      </c>
      <c r="M25">
        <v>28.231271091113612</v>
      </c>
      <c r="N25">
        <v>17.781269321428571</v>
      </c>
      <c r="O25">
        <v>0</v>
      </c>
      <c r="P25">
        <v>31.636038635223287</v>
      </c>
      <c r="Q25">
        <v>3.0000000000000004</v>
      </c>
      <c r="R25">
        <v>6.0021893780573032</v>
      </c>
      <c r="S25">
        <v>4.0034482758620689</v>
      </c>
      <c r="T25">
        <v>0</v>
      </c>
      <c r="U25">
        <v>50.697037241009767</v>
      </c>
      <c r="V25">
        <v>5.8597647058823528</v>
      </c>
      <c r="W25">
        <v>9.8673626154414471</v>
      </c>
      <c r="X25">
        <v>44.995811187631759</v>
      </c>
      <c r="Y25">
        <v>0</v>
      </c>
      <c r="Z25">
        <v>0.33750000000000002</v>
      </c>
      <c r="AA25">
        <v>0</v>
      </c>
      <c r="AB25">
        <v>2.863</v>
      </c>
      <c r="AC25">
        <v>0</v>
      </c>
      <c r="AD25">
        <v>2.79657</v>
      </c>
      <c r="AE25">
        <v>15.166195200000001</v>
      </c>
      <c r="AF25">
        <v>2.7225000000000001</v>
      </c>
      <c r="AG25">
        <v>12.320106239999999</v>
      </c>
      <c r="AH25">
        <v>11.621600000000003</v>
      </c>
      <c r="AI25">
        <v>0</v>
      </c>
      <c r="AJ25">
        <v>0</v>
      </c>
      <c r="AK25">
        <v>7.9806499999999998</v>
      </c>
      <c r="AL25">
        <v>0</v>
      </c>
      <c r="AM25">
        <v>0</v>
      </c>
      <c r="AN25">
        <v>0.82259000000000004</v>
      </c>
      <c r="AO25">
        <v>4.9609560000000013</v>
      </c>
      <c r="AP25">
        <v>3.7337524114967038</v>
      </c>
      <c r="AQ25">
        <v>0</v>
      </c>
      <c r="AR25">
        <v>2.7096000000000009</v>
      </c>
      <c r="AS25">
        <v>3.0952499999999996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466.91536118142574</v>
      </c>
      <c r="DN25">
        <v>16.284037830581976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209.99493670886076</v>
      </c>
      <c r="M26">
        <v>28.231271091113612</v>
      </c>
      <c r="N26">
        <v>17.781269321428571</v>
      </c>
      <c r="O26">
        <v>0</v>
      </c>
      <c r="P26">
        <v>31.636038635223287</v>
      </c>
      <c r="Q26">
        <v>3.0000000000000004</v>
      </c>
      <c r="R26">
        <v>6.0021893780573032</v>
      </c>
      <c r="S26">
        <v>4.0034482758620689</v>
      </c>
      <c r="T26">
        <v>0</v>
      </c>
      <c r="U26">
        <v>50.697037241009767</v>
      </c>
      <c r="V26">
        <v>5.8597647058823528</v>
      </c>
      <c r="W26">
        <v>9.8673626154414471</v>
      </c>
      <c r="X26">
        <v>44.995811187631759</v>
      </c>
      <c r="Y26">
        <v>0</v>
      </c>
      <c r="Z26">
        <v>0.33750000000000002</v>
      </c>
      <c r="AA26">
        <v>0</v>
      </c>
      <c r="AB26">
        <v>2.863</v>
      </c>
      <c r="AC26">
        <v>0</v>
      </c>
      <c r="AD26">
        <v>2.79657</v>
      </c>
      <c r="AE26">
        <v>15.166195200000001</v>
      </c>
      <c r="AF26">
        <v>2.7225000000000001</v>
      </c>
      <c r="AG26">
        <v>12.320106239999999</v>
      </c>
      <c r="AH26">
        <v>11.621600000000003</v>
      </c>
      <c r="AI26">
        <v>0</v>
      </c>
      <c r="AJ26">
        <v>0</v>
      </c>
      <c r="AK26">
        <v>7.9806499999999998</v>
      </c>
      <c r="AL26">
        <v>0</v>
      </c>
      <c r="AM26">
        <v>0</v>
      </c>
      <c r="AN26">
        <v>0.82259000000000004</v>
      </c>
      <c r="AO26">
        <v>4.9609560000000013</v>
      </c>
      <c r="AP26">
        <v>3.7337524114967038</v>
      </c>
      <c r="AQ26">
        <v>4.6391999999999989</v>
      </c>
      <c r="AR26">
        <v>2.7096000000000009</v>
      </c>
      <c r="AS26">
        <v>3.0952499999999996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471.39822014142572</v>
      </c>
      <c r="DN26">
        <v>16.440378870581977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209.99493670886076</v>
      </c>
      <c r="M27">
        <v>28.231271091113612</v>
      </c>
      <c r="N27">
        <v>17.781269321428571</v>
      </c>
      <c r="O27">
        <v>0</v>
      </c>
      <c r="P27">
        <v>31.636038635223287</v>
      </c>
      <c r="Q27">
        <v>3.0000000000000004</v>
      </c>
      <c r="R27">
        <v>6.001288123682361</v>
      </c>
      <c r="S27">
        <v>4.0034482758620689</v>
      </c>
      <c r="T27">
        <v>0</v>
      </c>
      <c r="U27">
        <v>50.697037241009767</v>
      </c>
      <c r="V27">
        <v>5.8597647058823528</v>
      </c>
      <c r="W27">
        <v>9.8673626154414471</v>
      </c>
      <c r="X27">
        <v>44.995811187631759</v>
      </c>
      <c r="Y27">
        <v>0</v>
      </c>
      <c r="Z27">
        <v>1.0125</v>
      </c>
      <c r="AA27">
        <v>0</v>
      </c>
      <c r="AB27">
        <v>2.863</v>
      </c>
      <c r="AC27">
        <v>2.9693200000000006</v>
      </c>
      <c r="AD27">
        <v>2.79657</v>
      </c>
      <c r="AE27">
        <v>15.166195200000001</v>
      </c>
      <c r="AF27">
        <v>2.7225000000000001</v>
      </c>
      <c r="AG27">
        <v>12.320106239999999</v>
      </c>
      <c r="AH27">
        <v>17.432400000000001</v>
      </c>
      <c r="AI27">
        <v>0</v>
      </c>
      <c r="AJ27">
        <v>0</v>
      </c>
      <c r="AK27">
        <v>7.9806499999999998</v>
      </c>
      <c r="AL27">
        <v>0</v>
      </c>
      <c r="AM27">
        <v>0</v>
      </c>
      <c r="AN27">
        <v>0.82259000000000004</v>
      </c>
      <c r="AO27">
        <v>4.9609560000000013</v>
      </c>
      <c r="AP27">
        <v>3.7337524114967038</v>
      </c>
      <c r="AQ27">
        <v>9.5490199999999987</v>
      </c>
      <c r="AR27">
        <v>14.902800000000003</v>
      </c>
      <c r="AS27">
        <v>3.0952499999999996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497.06048006707067</v>
      </c>
      <c r="DN27">
        <v>17.335357690562006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209.99493670886076</v>
      </c>
      <c r="M28">
        <v>28.231271091113612</v>
      </c>
      <c r="N28">
        <v>17.781269321428571</v>
      </c>
      <c r="O28">
        <v>0</v>
      </c>
      <c r="P28">
        <v>31.636038635223287</v>
      </c>
      <c r="Q28">
        <v>3.0000000000000004</v>
      </c>
      <c r="R28">
        <v>6.001288123682361</v>
      </c>
      <c r="S28">
        <v>4.0034482758620689</v>
      </c>
      <c r="T28">
        <v>0</v>
      </c>
      <c r="U28">
        <v>50.697037241009767</v>
      </c>
      <c r="V28">
        <v>5.8605867828612919</v>
      </c>
      <c r="W28">
        <v>9.8673626154414471</v>
      </c>
      <c r="X28">
        <v>44.995811187631759</v>
      </c>
      <c r="Y28">
        <v>0</v>
      </c>
      <c r="Z28">
        <v>6.0021000000000013</v>
      </c>
      <c r="AA28">
        <v>0</v>
      </c>
      <c r="AB28">
        <v>5.726</v>
      </c>
      <c r="AC28">
        <v>2.9693200000000006</v>
      </c>
      <c r="AD28">
        <v>2.79657</v>
      </c>
      <c r="AE28">
        <v>15.166195200000001</v>
      </c>
      <c r="AF28">
        <v>2.7225000000000001</v>
      </c>
      <c r="AG28">
        <v>12.320106239999999</v>
      </c>
      <c r="AH28">
        <v>26.148600000000005</v>
      </c>
      <c r="AI28">
        <v>0</v>
      </c>
      <c r="AJ28">
        <v>0</v>
      </c>
      <c r="AK28">
        <v>7.9806499999999998</v>
      </c>
      <c r="AL28">
        <v>0</v>
      </c>
      <c r="AM28">
        <v>0</v>
      </c>
      <c r="AN28">
        <v>0.82259000000000004</v>
      </c>
      <c r="AO28">
        <v>4.9609560000000013</v>
      </c>
      <c r="AP28">
        <v>3.7337524114967038</v>
      </c>
      <c r="AQ28">
        <v>9.5490199999999987</v>
      </c>
      <c r="AR28">
        <v>14.902800000000003</v>
      </c>
      <c r="AS28">
        <v>3.0952499999999996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513.07170581139269</v>
      </c>
      <c r="DN28">
        <v>17.893754023218783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209.99493670886076</v>
      </c>
      <c r="M29">
        <v>28.231271091113612</v>
      </c>
      <c r="N29">
        <v>17.781269321428571</v>
      </c>
      <c r="O29">
        <v>0</v>
      </c>
      <c r="P29">
        <v>31.636038635223287</v>
      </c>
      <c r="Q29">
        <v>3.0000000000000004</v>
      </c>
      <c r="R29">
        <v>6.0024711509715996</v>
      </c>
      <c r="S29">
        <v>4.0034482758620689</v>
      </c>
      <c r="T29">
        <v>0</v>
      </c>
      <c r="U29">
        <v>50.697037241009767</v>
      </c>
      <c r="V29">
        <v>0</v>
      </c>
      <c r="W29">
        <v>9.8682557556270059</v>
      </c>
      <c r="X29">
        <v>44.995811187631759</v>
      </c>
      <c r="Y29">
        <v>0</v>
      </c>
      <c r="Z29">
        <v>6.0021000000000013</v>
      </c>
      <c r="AA29">
        <v>4.2894005485360642</v>
      </c>
      <c r="AB29">
        <v>5.726</v>
      </c>
      <c r="AC29">
        <v>2.9693200000000006</v>
      </c>
      <c r="AD29">
        <v>2.79657</v>
      </c>
      <c r="AE29">
        <v>15.166195200000001</v>
      </c>
      <c r="AF29">
        <v>2.7225000000000001</v>
      </c>
      <c r="AG29">
        <v>12.320106239999999</v>
      </c>
      <c r="AH29">
        <v>33.412100000000002</v>
      </c>
      <c r="AI29">
        <v>0</v>
      </c>
      <c r="AJ29">
        <v>0</v>
      </c>
      <c r="AK29">
        <v>7.9806499999999998</v>
      </c>
      <c r="AL29">
        <v>0</v>
      </c>
      <c r="AM29">
        <v>0</v>
      </c>
      <c r="AN29">
        <v>0.82259000000000004</v>
      </c>
      <c r="AO29">
        <v>4.9609560000000013</v>
      </c>
      <c r="AP29">
        <v>3.7337524114967038</v>
      </c>
      <c r="AQ29">
        <v>9.5490199999999987</v>
      </c>
      <c r="AR29">
        <v>4.4031000000000011</v>
      </c>
      <c r="AS29">
        <v>3.0952499999999996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508.42823806686516</v>
      </c>
      <c r="DN29">
        <v>17.731911700895957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209.99493670886076</v>
      </c>
      <c r="M30">
        <v>28.231271091113612</v>
      </c>
      <c r="N30">
        <v>17.781269321428571</v>
      </c>
      <c r="O30">
        <v>0</v>
      </c>
      <c r="P30">
        <v>31.636038635223287</v>
      </c>
      <c r="Q30">
        <v>3.0000000000000004</v>
      </c>
      <c r="R30">
        <v>6.0024711509715996</v>
      </c>
      <c r="S30">
        <v>4.0034482758620689</v>
      </c>
      <c r="T30">
        <v>0</v>
      </c>
      <c r="U30">
        <v>50.697037241009767</v>
      </c>
      <c r="V30">
        <v>0</v>
      </c>
      <c r="W30">
        <v>9.8682557556270059</v>
      </c>
      <c r="X30">
        <v>44.995811187631759</v>
      </c>
      <c r="Y30">
        <v>0</v>
      </c>
      <c r="Z30">
        <v>6.0021000000000013</v>
      </c>
      <c r="AA30">
        <v>4.2894005485360642</v>
      </c>
      <c r="AB30">
        <v>5.726</v>
      </c>
      <c r="AC30">
        <v>2.9693200000000006</v>
      </c>
      <c r="AD30">
        <v>2.79657</v>
      </c>
      <c r="AE30">
        <v>15.166195200000001</v>
      </c>
      <c r="AF30">
        <v>2.7225000000000001</v>
      </c>
      <c r="AG30">
        <v>12.320106239999999</v>
      </c>
      <c r="AH30">
        <v>33.412100000000002</v>
      </c>
      <c r="AI30">
        <v>0</v>
      </c>
      <c r="AJ30">
        <v>0</v>
      </c>
      <c r="AK30">
        <v>7.9806499999999998</v>
      </c>
      <c r="AL30">
        <v>0</v>
      </c>
      <c r="AM30">
        <v>0</v>
      </c>
      <c r="AN30">
        <v>0.82259000000000004</v>
      </c>
      <c r="AO30">
        <v>4.9609560000000013</v>
      </c>
      <c r="AP30">
        <v>3.7337524114967038</v>
      </c>
      <c r="AQ30">
        <v>9.5490199999999987</v>
      </c>
      <c r="AR30">
        <v>4.0644000000000009</v>
      </c>
      <c r="AS30">
        <v>3.0952499999999996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508.10095201143037</v>
      </c>
      <c r="DN30">
        <v>17.72049775633074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209.99493670886076</v>
      </c>
      <c r="M31">
        <v>28.231271091113612</v>
      </c>
      <c r="N31">
        <v>17.781269321428571</v>
      </c>
      <c r="O31">
        <v>0</v>
      </c>
      <c r="P31">
        <v>31.636038635223287</v>
      </c>
      <c r="Q31">
        <v>3.0000000000000004</v>
      </c>
      <c r="R31">
        <v>6.0024711509715996</v>
      </c>
      <c r="S31">
        <v>4.0034482758620689</v>
      </c>
      <c r="T31">
        <v>0</v>
      </c>
      <c r="U31">
        <v>50.697037241009767</v>
      </c>
      <c r="V31">
        <v>0</v>
      </c>
      <c r="W31">
        <v>9.8682557556270059</v>
      </c>
      <c r="X31">
        <v>44.995811187631759</v>
      </c>
      <c r="Y31">
        <v>0</v>
      </c>
      <c r="Z31">
        <v>6.0021000000000013</v>
      </c>
      <c r="AA31">
        <v>8.6030349984762857</v>
      </c>
      <c r="AB31">
        <v>5.726</v>
      </c>
      <c r="AC31">
        <v>2.9693200000000006</v>
      </c>
      <c r="AD31">
        <v>2.79657</v>
      </c>
      <c r="AE31">
        <v>15.166195200000001</v>
      </c>
      <c r="AF31">
        <v>2.7225000000000001</v>
      </c>
      <c r="AG31">
        <v>12.320106239999999</v>
      </c>
      <c r="AH31">
        <v>33.412100000000002</v>
      </c>
      <c r="AI31">
        <v>0</v>
      </c>
      <c r="AJ31">
        <v>0</v>
      </c>
      <c r="AK31">
        <v>7.9806499999999998</v>
      </c>
      <c r="AL31">
        <v>0</v>
      </c>
      <c r="AM31">
        <v>0</v>
      </c>
      <c r="AN31">
        <v>0.82259000000000004</v>
      </c>
      <c r="AO31">
        <v>4.9609560000000013</v>
      </c>
      <c r="AP31">
        <v>3.7337524114967038</v>
      </c>
      <c r="AQ31">
        <v>4.7745099999999994</v>
      </c>
      <c r="AR31">
        <v>4.0644000000000009</v>
      </c>
      <c r="AS31">
        <v>3.0952499999999996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507.65551016635294</v>
      </c>
      <c r="DN31">
        <v>17.705064051348316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209.99493670886076</v>
      </c>
      <c r="M32">
        <v>28.231271091113612</v>
      </c>
      <c r="N32">
        <v>17.781269321428571</v>
      </c>
      <c r="O32">
        <v>0</v>
      </c>
      <c r="P32">
        <v>31.636038635223287</v>
      </c>
      <c r="Q32">
        <v>3.0000000000000004</v>
      </c>
      <c r="R32">
        <v>6.0024711509715996</v>
      </c>
      <c r="S32">
        <v>4.0034482758620689</v>
      </c>
      <c r="T32">
        <v>0</v>
      </c>
      <c r="U32">
        <v>50.697037241009767</v>
      </c>
      <c r="V32">
        <v>0</v>
      </c>
      <c r="W32">
        <v>9.8682557556270059</v>
      </c>
      <c r="X32">
        <v>44.995811187631759</v>
      </c>
      <c r="Y32">
        <v>0</v>
      </c>
      <c r="Z32">
        <v>2.0007000000000006</v>
      </c>
      <c r="AA32">
        <v>8.6030349984762857</v>
      </c>
      <c r="AB32">
        <v>5.726</v>
      </c>
      <c r="AC32">
        <v>2.9693200000000006</v>
      </c>
      <c r="AD32">
        <v>2.79657</v>
      </c>
      <c r="AE32">
        <v>15.166195200000001</v>
      </c>
      <c r="AF32">
        <v>2.7225000000000001</v>
      </c>
      <c r="AG32">
        <v>12.320106239999999</v>
      </c>
      <c r="AH32">
        <v>33.412100000000002</v>
      </c>
      <c r="AI32">
        <v>0</v>
      </c>
      <c r="AJ32">
        <v>0</v>
      </c>
      <c r="AK32">
        <v>7.9806499999999998</v>
      </c>
      <c r="AL32">
        <v>0</v>
      </c>
      <c r="AM32">
        <v>0</v>
      </c>
      <c r="AN32">
        <v>0.82259000000000004</v>
      </c>
      <c r="AO32">
        <v>4.9609560000000013</v>
      </c>
      <c r="AP32">
        <v>3.7337524114967038</v>
      </c>
      <c r="AQ32">
        <v>0</v>
      </c>
      <c r="AR32">
        <v>4.0644000000000009</v>
      </c>
      <c r="AS32">
        <v>3.0952499999999996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499.17534844994617</v>
      </c>
      <c r="DN32">
        <v>17.409315767755242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209.99493670886076</v>
      </c>
      <c r="M33">
        <v>28.231271091113612</v>
      </c>
      <c r="N33">
        <v>17.781269321428571</v>
      </c>
      <c r="O33">
        <v>0</v>
      </c>
      <c r="P33">
        <v>31.636038635223287</v>
      </c>
      <c r="Q33">
        <v>3.0000000000000004</v>
      </c>
      <c r="R33">
        <v>6.0024711509715996</v>
      </c>
      <c r="S33">
        <v>4.0034482758620689</v>
      </c>
      <c r="T33">
        <v>0</v>
      </c>
      <c r="U33">
        <v>50.697037241009767</v>
      </c>
      <c r="V33">
        <v>0</v>
      </c>
      <c r="W33">
        <v>9.8682557556270059</v>
      </c>
      <c r="X33">
        <v>44.995811187631759</v>
      </c>
      <c r="Y33">
        <v>0</v>
      </c>
      <c r="Z33">
        <v>2.0007000000000006</v>
      </c>
      <c r="AA33">
        <v>8.6030349984762857</v>
      </c>
      <c r="AB33">
        <v>5.726</v>
      </c>
      <c r="AC33">
        <v>2.9693200000000006</v>
      </c>
      <c r="AD33">
        <v>2.79657</v>
      </c>
      <c r="AE33">
        <v>15.166195200000001</v>
      </c>
      <c r="AF33">
        <v>2.7225000000000001</v>
      </c>
      <c r="AG33">
        <v>12.320106239999999</v>
      </c>
      <c r="AH33">
        <v>28.705351999999998</v>
      </c>
      <c r="AI33">
        <v>0</v>
      </c>
      <c r="AJ33">
        <v>0</v>
      </c>
      <c r="AK33">
        <v>7.9806499999999998</v>
      </c>
      <c r="AL33">
        <v>0</v>
      </c>
      <c r="AM33">
        <v>0</v>
      </c>
      <c r="AN33">
        <v>0.82259000000000004</v>
      </c>
      <c r="AO33">
        <v>4.9609560000000013</v>
      </c>
      <c r="AP33">
        <v>3.7337524114967038</v>
      </c>
      <c r="AQ33">
        <v>0</v>
      </c>
      <c r="AR33">
        <v>4.7418000000000005</v>
      </c>
      <c r="AS33">
        <v>3.0952499999999996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495.28178960639815</v>
      </c>
      <c r="DN33">
        <v>17.273526611303232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209.99493670886076</v>
      </c>
      <c r="M34">
        <v>28.231271091113612</v>
      </c>
      <c r="N34">
        <v>17.781269321428571</v>
      </c>
      <c r="O34">
        <v>0</v>
      </c>
      <c r="P34">
        <v>31.636038635223287</v>
      </c>
      <c r="Q34">
        <v>3.0000000000000004</v>
      </c>
      <c r="R34">
        <v>6.001288123682361</v>
      </c>
      <c r="S34">
        <v>4.0034482758620689</v>
      </c>
      <c r="T34">
        <v>0</v>
      </c>
      <c r="U34">
        <v>50.697037241009767</v>
      </c>
      <c r="V34">
        <v>0.13456114716106607</v>
      </c>
      <c r="W34">
        <v>4.9993543204320439</v>
      </c>
      <c r="X34">
        <v>14.995238204924545</v>
      </c>
      <c r="Y34">
        <v>0</v>
      </c>
      <c r="Z34">
        <v>2.0007000000000006</v>
      </c>
      <c r="AA34">
        <v>8.6030349984762857</v>
      </c>
      <c r="AB34">
        <v>5.726</v>
      </c>
      <c r="AC34">
        <v>2.9693200000000006</v>
      </c>
      <c r="AD34">
        <v>2.79657</v>
      </c>
      <c r="AE34">
        <v>15.166195200000001</v>
      </c>
      <c r="AF34">
        <v>2.7225000000000001</v>
      </c>
      <c r="AG34">
        <v>12.320106239999999</v>
      </c>
      <c r="AH34">
        <v>26.148600000000005</v>
      </c>
      <c r="AI34">
        <v>0</v>
      </c>
      <c r="AJ34">
        <v>0</v>
      </c>
      <c r="AK34">
        <v>7.9806499999999998</v>
      </c>
      <c r="AL34">
        <v>0</v>
      </c>
      <c r="AM34">
        <v>0</v>
      </c>
      <c r="AN34">
        <v>0.82259000000000004</v>
      </c>
      <c r="AO34">
        <v>4.9609560000000013</v>
      </c>
      <c r="AP34">
        <v>3.7337524114967038</v>
      </c>
      <c r="AQ34">
        <v>0</v>
      </c>
      <c r="AR34">
        <v>4.7418000000000005</v>
      </c>
      <c r="AS34">
        <v>3.0952499999999996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459.24570996921562</v>
      </c>
      <c r="DN34">
        <v>16.016757950455421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209.99493670886076</v>
      </c>
      <c r="M35">
        <v>28.231271091113612</v>
      </c>
      <c r="N35">
        <v>17.781269321428571</v>
      </c>
      <c r="O35">
        <v>0</v>
      </c>
      <c r="P35">
        <v>31.636038635223287</v>
      </c>
      <c r="Q35">
        <v>3.0000000000000004</v>
      </c>
      <c r="R35">
        <v>6.001288123682361</v>
      </c>
      <c r="S35">
        <v>4.0034482758620689</v>
      </c>
      <c r="T35">
        <v>0</v>
      </c>
      <c r="U35">
        <v>50.697037241009767</v>
      </c>
      <c r="V35">
        <v>0</v>
      </c>
      <c r="W35">
        <v>4.9993543204320439</v>
      </c>
      <c r="X35">
        <v>15.004937566137567</v>
      </c>
      <c r="Y35">
        <v>0</v>
      </c>
      <c r="Z35">
        <v>2.0007000000000006</v>
      </c>
      <c r="AA35">
        <v>4.2894005485360642</v>
      </c>
      <c r="AB35">
        <v>5.726</v>
      </c>
      <c r="AC35">
        <v>0</v>
      </c>
      <c r="AD35">
        <v>2.79657</v>
      </c>
      <c r="AE35">
        <v>15.166195200000001</v>
      </c>
      <c r="AF35">
        <v>2.7225000000000001</v>
      </c>
      <c r="AG35">
        <v>12.320106239999999</v>
      </c>
      <c r="AH35">
        <v>18.885100000000005</v>
      </c>
      <c r="AI35">
        <v>0.97650000000000026</v>
      </c>
      <c r="AJ35">
        <v>0</v>
      </c>
      <c r="AK35">
        <v>7.9806499999999998</v>
      </c>
      <c r="AL35">
        <v>0</v>
      </c>
      <c r="AM35">
        <v>0</v>
      </c>
      <c r="AN35">
        <v>0.82259000000000004</v>
      </c>
      <c r="AO35">
        <v>4.9609560000000013</v>
      </c>
      <c r="AP35">
        <v>3.7337524114967038</v>
      </c>
      <c r="AQ35">
        <v>0</v>
      </c>
      <c r="AR35">
        <v>4.7418000000000005</v>
      </c>
      <c r="AS35">
        <v>3.0952499999999996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446.01250643755998</v>
      </c>
      <c r="DN35">
        <v>15.555145246222821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209.99493670886076</v>
      </c>
      <c r="M36">
        <v>28.231271091113612</v>
      </c>
      <c r="N36">
        <v>17.781269321428571</v>
      </c>
      <c r="O36">
        <v>0</v>
      </c>
      <c r="P36">
        <v>31.636038635223287</v>
      </c>
      <c r="Q36">
        <v>3.0000000000000004</v>
      </c>
      <c r="R36">
        <v>6.001288123682361</v>
      </c>
      <c r="S36">
        <v>4.0034482758620689</v>
      </c>
      <c r="T36">
        <v>0</v>
      </c>
      <c r="U36">
        <v>50.697037241009767</v>
      </c>
      <c r="V36">
        <v>0</v>
      </c>
      <c r="W36">
        <v>4.9993543204320439</v>
      </c>
      <c r="X36">
        <v>15.004937566137567</v>
      </c>
      <c r="Y36">
        <v>0</v>
      </c>
      <c r="Z36">
        <v>2.0007000000000006</v>
      </c>
      <c r="AA36">
        <v>0</v>
      </c>
      <c r="AB36">
        <v>5.726</v>
      </c>
      <c r="AC36">
        <v>0</v>
      </c>
      <c r="AD36">
        <v>2.79657</v>
      </c>
      <c r="AE36">
        <v>15.166195200000001</v>
      </c>
      <c r="AF36">
        <v>2.7225000000000001</v>
      </c>
      <c r="AG36">
        <v>12.320106239999999</v>
      </c>
      <c r="AH36">
        <v>13.945920000000001</v>
      </c>
      <c r="AI36">
        <v>3.515400000000001</v>
      </c>
      <c r="AJ36">
        <v>0</v>
      </c>
      <c r="AK36">
        <v>7.9806499999999998</v>
      </c>
      <c r="AL36">
        <v>0</v>
      </c>
      <c r="AM36">
        <v>0</v>
      </c>
      <c r="AN36">
        <v>0.82259000000000004</v>
      </c>
      <c r="AO36">
        <v>4.9609560000000013</v>
      </c>
      <c r="AP36">
        <v>3.7337524114967038</v>
      </c>
      <c r="AQ36">
        <v>0</v>
      </c>
      <c r="AR36">
        <v>4.0644000000000009</v>
      </c>
      <c r="AS36">
        <v>3.7143000000000006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439.49198152822578</v>
      </c>
      <c r="DN36">
        <v>15.327639607020874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209.99493670886076</v>
      </c>
      <c r="M37">
        <v>28.231271091113612</v>
      </c>
      <c r="N37">
        <v>17.781269321428571</v>
      </c>
      <c r="O37">
        <v>0</v>
      </c>
      <c r="P37">
        <v>31.636038635223287</v>
      </c>
      <c r="Q37">
        <v>3.0000000000000004</v>
      </c>
      <c r="R37">
        <v>6.001288123682361</v>
      </c>
      <c r="S37">
        <v>4.0034482758620689</v>
      </c>
      <c r="T37">
        <v>0</v>
      </c>
      <c r="U37">
        <v>50.697037241009767</v>
      </c>
      <c r="V37">
        <v>0</v>
      </c>
      <c r="W37">
        <v>4.9993543204320439</v>
      </c>
      <c r="X37">
        <v>15.004937566137567</v>
      </c>
      <c r="Y37">
        <v>0</v>
      </c>
      <c r="Z37">
        <v>2.0007000000000006</v>
      </c>
      <c r="AA37">
        <v>0</v>
      </c>
      <c r="AB37">
        <v>2.863</v>
      </c>
      <c r="AC37">
        <v>0</v>
      </c>
      <c r="AD37">
        <v>2.79657</v>
      </c>
      <c r="AE37">
        <v>15.166195200000001</v>
      </c>
      <c r="AF37">
        <v>2.7225000000000001</v>
      </c>
      <c r="AG37">
        <v>12.320106239999999</v>
      </c>
      <c r="AH37">
        <v>13.945920000000001</v>
      </c>
      <c r="AI37">
        <v>15.050599200000004</v>
      </c>
      <c r="AJ37">
        <v>0</v>
      </c>
      <c r="AK37">
        <v>7.9806499999999998</v>
      </c>
      <c r="AL37">
        <v>0</v>
      </c>
      <c r="AM37">
        <v>0</v>
      </c>
      <c r="AN37">
        <v>0.82259000000000004</v>
      </c>
      <c r="AO37">
        <v>4.9609560000000013</v>
      </c>
      <c r="AP37">
        <v>3.7337524114967038</v>
      </c>
      <c r="AQ37">
        <v>0</v>
      </c>
      <c r="AR37">
        <v>4.0644000000000009</v>
      </c>
      <c r="AS37">
        <v>9.7859422772821887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453.73895513861146</v>
      </c>
      <c r="DN37">
        <v>15.824507473917436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209.99493670886076</v>
      </c>
      <c r="M38">
        <v>28.231271091113612</v>
      </c>
      <c r="N38">
        <v>17.781269321428571</v>
      </c>
      <c r="O38">
        <v>0</v>
      </c>
      <c r="P38">
        <v>31.636038635223287</v>
      </c>
      <c r="Q38">
        <v>3.0000000000000004</v>
      </c>
      <c r="R38">
        <v>6.001288123682361</v>
      </c>
      <c r="S38">
        <v>4.0034482758620689</v>
      </c>
      <c r="T38">
        <v>0</v>
      </c>
      <c r="U38">
        <v>50.697037241009767</v>
      </c>
      <c r="V38">
        <v>0</v>
      </c>
      <c r="W38">
        <v>4.9993543204320439</v>
      </c>
      <c r="X38">
        <v>15.004937566137567</v>
      </c>
      <c r="Y38">
        <v>0</v>
      </c>
      <c r="Z38">
        <v>2.0007000000000006</v>
      </c>
      <c r="AA38">
        <v>0</v>
      </c>
      <c r="AB38">
        <v>2.863</v>
      </c>
      <c r="AC38">
        <v>0</v>
      </c>
      <c r="AD38">
        <v>2.79657</v>
      </c>
      <c r="AE38">
        <v>15.166195200000001</v>
      </c>
      <c r="AF38">
        <v>2.7225000000000001</v>
      </c>
      <c r="AG38">
        <v>12.320106239999999</v>
      </c>
      <c r="AH38">
        <v>13.945920000000001</v>
      </c>
      <c r="AI38">
        <v>15.050599200000004</v>
      </c>
      <c r="AJ38">
        <v>0</v>
      </c>
      <c r="AK38">
        <v>7.9806499999999998</v>
      </c>
      <c r="AL38">
        <v>0</v>
      </c>
      <c r="AM38">
        <v>0</v>
      </c>
      <c r="AN38">
        <v>0.82259000000000004</v>
      </c>
      <c r="AO38">
        <v>4.9609560000000013</v>
      </c>
      <c r="AP38">
        <v>3.7337524114967038</v>
      </c>
      <c r="AQ38">
        <v>0</v>
      </c>
      <c r="AR38">
        <v>14.902800000000003</v>
      </c>
      <c r="AS38">
        <v>9.7859422772821887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464.2121012426876</v>
      </c>
      <c r="DN38">
        <v>16.189761369841349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209.99493670886076</v>
      </c>
      <c r="M39">
        <v>28.231271091113612</v>
      </c>
      <c r="N39">
        <v>17.781269321428571</v>
      </c>
      <c r="O39">
        <v>0</v>
      </c>
      <c r="P39">
        <v>31.636038635223287</v>
      </c>
      <c r="Q39">
        <v>3.0000000000000004</v>
      </c>
      <c r="R39">
        <v>6.2104957480314962</v>
      </c>
      <c r="S39">
        <v>4.0034482758620689</v>
      </c>
      <c r="T39">
        <v>0</v>
      </c>
      <c r="U39">
        <v>50.697037241009767</v>
      </c>
      <c r="V39">
        <v>0</v>
      </c>
      <c r="W39">
        <v>4.9993543204320439</v>
      </c>
      <c r="X39">
        <v>15.004937566137567</v>
      </c>
      <c r="Y39">
        <v>0</v>
      </c>
      <c r="Z39">
        <v>2.0007000000000006</v>
      </c>
      <c r="AA39">
        <v>0</v>
      </c>
      <c r="AB39">
        <v>2.863</v>
      </c>
      <c r="AC39">
        <v>0</v>
      </c>
      <c r="AD39">
        <v>2.79657</v>
      </c>
      <c r="AE39">
        <v>15.166195200000001</v>
      </c>
      <c r="AF39">
        <v>2.7225000000000001</v>
      </c>
      <c r="AG39">
        <v>12.320106239999999</v>
      </c>
      <c r="AH39">
        <v>13.945920000000001</v>
      </c>
      <c r="AI39">
        <v>15.050599200000004</v>
      </c>
      <c r="AJ39">
        <v>0</v>
      </c>
      <c r="AK39">
        <v>7.9806499999999998</v>
      </c>
      <c r="AL39">
        <v>0</v>
      </c>
      <c r="AM39">
        <v>0</v>
      </c>
      <c r="AN39">
        <v>0.82259000000000004</v>
      </c>
      <c r="AO39">
        <v>4.9609560000000013</v>
      </c>
      <c r="AP39">
        <v>3.7337524114967038</v>
      </c>
      <c r="AQ39">
        <v>0</v>
      </c>
      <c r="AR39">
        <v>14.902800000000003</v>
      </c>
      <c r="AS39">
        <v>9.7859422772821887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464.4142583186777</v>
      </c>
      <c r="DN39">
        <v>16.196811918200424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209.99493670886076</v>
      </c>
      <c r="M40">
        <v>28.231271091113612</v>
      </c>
      <c r="N40">
        <v>17.781269321428571</v>
      </c>
      <c r="O40">
        <v>0</v>
      </c>
      <c r="P40">
        <v>31.636038635223287</v>
      </c>
      <c r="Q40">
        <v>3.0000000000000004</v>
      </c>
      <c r="R40">
        <v>6.0007692307692295</v>
      </c>
      <c r="S40">
        <v>4.0034482758620689</v>
      </c>
      <c r="T40">
        <v>0</v>
      </c>
      <c r="U40">
        <v>50.697037241009767</v>
      </c>
      <c r="V40">
        <v>0</v>
      </c>
      <c r="W40">
        <v>4.9993543204320439</v>
      </c>
      <c r="X40">
        <v>14.995238204924545</v>
      </c>
      <c r="Y40">
        <v>0</v>
      </c>
      <c r="Z40">
        <v>2.0007000000000006</v>
      </c>
      <c r="AA40">
        <v>0</v>
      </c>
      <c r="AB40">
        <v>2.863</v>
      </c>
      <c r="AC40">
        <v>0</v>
      </c>
      <c r="AD40">
        <v>2.79657</v>
      </c>
      <c r="AE40">
        <v>15.166195200000001</v>
      </c>
      <c r="AF40">
        <v>2.7225000000000001</v>
      </c>
      <c r="AG40">
        <v>12.320106239999999</v>
      </c>
      <c r="AH40">
        <v>13.945920000000001</v>
      </c>
      <c r="AI40">
        <v>15.050599200000004</v>
      </c>
      <c r="AJ40">
        <v>0</v>
      </c>
      <c r="AK40">
        <v>7.9806499999999998</v>
      </c>
      <c r="AL40">
        <v>0</v>
      </c>
      <c r="AM40">
        <v>0</v>
      </c>
      <c r="AN40">
        <v>0.82259000000000004</v>
      </c>
      <c r="AO40">
        <v>4.9609560000000013</v>
      </c>
      <c r="AP40">
        <v>3.7337524114967038</v>
      </c>
      <c r="AQ40">
        <v>0</v>
      </c>
      <c r="AR40">
        <v>4.4031000000000011</v>
      </c>
      <c r="AS40">
        <v>9.7859422772821887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454.05636724356242</v>
      </c>
      <c r="DN40">
        <v>15.835577114840328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209.99493670886076</v>
      </c>
      <c r="M41">
        <v>28.231271091113612</v>
      </c>
      <c r="N41">
        <v>17.781269321428571</v>
      </c>
      <c r="O41">
        <v>0</v>
      </c>
      <c r="P41">
        <v>31.636038635223287</v>
      </c>
      <c r="Q41">
        <v>3.0000000000000004</v>
      </c>
      <c r="R41">
        <v>6.0007692307692295</v>
      </c>
      <c r="S41">
        <v>4.0034482758620689</v>
      </c>
      <c r="T41">
        <v>0</v>
      </c>
      <c r="U41">
        <v>50.697037241009767</v>
      </c>
      <c r="V41">
        <v>0</v>
      </c>
      <c r="W41">
        <v>4.9993543204320439</v>
      </c>
      <c r="X41">
        <v>14.995238204924545</v>
      </c>
      <c r="Y41">
        <v>0</v>
      </c>
      <c r="Z41">
        <v>2.0007000000000006</v>
      </c>
      <c r="AA41">
        <v>0</v>
      </c>
      <c r="AB41">
        <v>2.863</v>
      </c>
      <c r="AC41">
        <v>0</v>
      </c>
      <c r="AD41">
        <v>2.79657</v>
      </c>
      <c r="AE41">
        <v>15.166195200000001</v>
      </c>
      <c r="AF41">
        <v>2.7225000000000001</v>
      </c>
      <c r="AG41">
        <v>12.320106239999999</v>
      </c>
      <c r="AH41">
        <v>13.945920000000001</v>
      </c>
      <c r="AI41">
        <v>15.050599200000004</v>
      </c>
      <c r="AJ41">
        <v>0</v>
      </c>
      <c r="AK41">
        <v>7.9806499999999998</v>
      </c>
      <c r="AL41">
        <v>0</v>
      </c>
      <c r="AM41">
        <v>0</v>
      </c>
      <c r="AN41">
        <v>0.82259000000000004</v>
      </c>
      <c r="AO41">
        <v>4.9609560000000013</v>
      </c>
      <c r="AP41">
        <v>3.7337524114967038</v>
      </c>
      <c r="AQ41">
        <v>0</v>
      </c>
      <c r="AR41">
        <v>4.0644000000000009</v>
      </c>
      <c r="AS41">
        <v>9.7859422772821887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453.72908118812762</v>
      </c>
      <c r="DN41">
        <v>15.82416317027511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209.99493670886076</v>
      </c>
      <c r="M42">
        <v>28.231271091113612</v>
      </c>
      <c r="N42">
        <v>17.781269321428571</v>
      </c>
      <c r="O42">
        <v>0</v>
      </c>
      <c r="P42">
        <v>31.636038635223287</v>
      </c>
      <c r="Q42">
        <v>3.0000000000000004</v>
      </c>
      <c r="R42">
        <v>6.0007692307692295</v>
      </c>
      <c r="S42">
        <v>4.0034482758620689</v>
      </c>
      <c r="T42">
        <v>0</v>
      </c>
      <c r="U42">
        <v>50.697037241009767</v>
      </c>
      <c r="V42">
        <v>0</v>
      </c>
      <c r="W42">
        <v>4.9993543204320439</v>
      </c>
      <c r="X42">
        <v>14.995238204924545</v>
      </c>
      <c r="Y42">
        <v>0</v>
      </c>
      <c r="Z42">
        <v>2.0007000000000006</v>
      </c>
      <c r="AA42">
        <v>0</v>
      </c>
      <c r="AB42">
        <v>2.863</v>
      </c>
      <c r="AC42">
        <v>0</v>
      </c>
      <c r="AD42">
        <v>2.79657</v>
      </c>
      <c r="AE42">
        <v>15.166195200000001</v>
      </c>
      <c r="AF42">
        <v>2.7225000000000001</v>
      </c>
      <c r="AG42">
        <v>12.320106239999999</v>
      </c>
      <c r="AH42">
        <v>13.945920000000001</v>
      </c>
      <c r="AI42">
        <v>10.033732800000001</v>
      </c>
      <c r="AJ42">
        <v>0</v>
      </c>
      <c r="AK42">
        <v>7.9806499999999998</v>
      </c>
      <c r="AL42">
        <v>0</v>
      </c>
      <c r="AM42">
        <v>0</v>
      </c>
      <c r="AN42">
        <v>0.82259000000000004</v>
      </c>
      <c r="AO42">
        <v>4.9609560000000013</v>
      </c>
      <c r="AP42">
        <v>3.7337524114967038</v>
      </c>
      <c r="AQ42">
        <v>0</v>
      </c>
      <c r="AR42">
        <v>4.0644000000000009</v>
      </c>
      <c r="AS42">
        <v>9.7859422772821887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448.88128322127761</v>
      </c>
      <c r="DN42">
        <v>15.655094737125069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209.99493670886076</v>
      </c>
      <c r="M43">
        <v>28.231271091113612</v>
      </c>
      <c r="N43">
        <v>17.781269321428571</v>
      </c>
      <c r="O43">
        <v>0</v>
      </c>
      <c r="P43">
        <v>31.636038635223287</v>
      </c>
      <c r="Q43">
        <v>3.0000000000000004</v>
      </c>
      <c r="R43">
        <v>6.0007692307692295</v>
      </c>
      <c r="S43">
        <v>4.0034482758620689</v>
      </c>
      <c r="T43">
        <v>0</v>
      </c>
      <c r="U43">
        <v>50.697037241009767</v>
      </c>
      <c r="V43">
        <v>0</v>
      </c>
      <c r="W43">
        <v>4.9993543204320439</v>
      </c>
      <c r="X43">
        <v>14.995238204924545</v>
      </c>
      <c r="Y43">
        <v>0</v>
      </c>
      <c r="Z43">
        <v>2.0007000000000006</v>
      </c>
      <c r="AA43">
        <v>0</v>
      </c>
      <c r="AB43">
        <v>2.863</v>
      </c>
      <c r="AC43">
        <v>0</v>
      </c>
      <c r="AD43">
        <v>2.79657</v>
      </c>
      <c r="AE43">
        <v>15.166195200000001</v>
      </c>
      <c r="AF43">
        <v>2.7225000000000001</v>
      </c>
      <c r="AG43">
        <v>12.320106239999999</v>
      </c>
      <c r="AH43">
        <v>13.945920000000001</v>
      </c>
      <c r="AI43">
        <v>1.5624</v>
      </c>
      <c r="AJ43">
        <v>0</v>
      </c>
      <c r="AK43">
        <v>7.9806499999999998</v>
      </c>
      <c r="AL43">
        <v>0</v>
      </c>
      <c r="AM43">
        <v>0</v>
      </c>
      <c r="AN43">
        <v>0.82259000000000004</v>
      </c>
      <c r="AO43">
        <v>4.5099600000000004</v>
      </c>
      <c r="AP43">
        <v>3.7337524114967038</v>
      </c>
      <c r="AQ43">
        <v>0</v>
      </c>
      <c r="AR43">
        <v>4.0644000000000009</v>
      </c>
      <c r="AS43">
        <v>3.7143000000000006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434.39260928158035</v>
      </c>
      <c r="DN43">
        <v>15.149797599540113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209.99493670886076</v>
      </c>
      <c r="M44">
        <v>28.231271091113612</v>
      </c>
      <c r="N44">
        <v>17.781269321428571</v>
      </c>
      <c r="O44">
        <v>0</v>
      </c>
      <c r="P44">
        <v>31.636038635223287</v>
      </c>
      <c r="Q44">
        <v>3.0000000000000004</v>
      </c>
      <c r="R44">
        <v>6.0007692307692295</v>
      </c>
      <c r="S44">
        <v>4.0034482758620689</v>
      </c>
      <c r="T44">
        <v>0</v>
      </c>
      <c r="U44">
        <v>50.697037241009767</v>
      </c>
      <c r="V44">
        <v>0</v>
      </c>
      <c r="W44">
        <v>4.9993543204320439</v>
      </c>
      <c r="X44">
        <v>15.004937566137567</v>
      </c>
      <c r="Y44">
        <v>0</v>
      </c>
      <c r="Z44">
        <v>2.0007000000000006</v>
      </c>
      <c r="AA44">
        <v>0</v>
      </c>
      <c r="AB44">
        <v>2.863</v>
      </c>
      <c r="AC44">
        <v>0</v>
      </c>
      <c r="AD44">
        <v>2.79657</v>
      </c>
      <c r="AE44">
        <v>15.166195200000001</v>
      </c>
      <c r="AF44">
        <v>2.7225000000000001</v>
      </c>
      <c r="AG44">
        <v>12.320106239999999</v>
      </c>
      <c r="AH44">
        <v>13.945920000000001</v>
      </c>
      <c r="AI44">
        <v>0.97650000000000026</v>
      </c>
      <c r="AJ44">
        <v>0</v>
      </c>
      <c r="AK44">
        <v>7.9806499999999998</v>
      </c>
      <c r="AL44">
        <v>0</v>
      </c>
      <c r="AM44">
        <v>0</v>
      </c>
      <c r="AN44">
        <v>0.82259000000000004</v>
      </c>
      <c r="AO44">
        <v>4.5099600000000004</v>
      </c>
      <c r="AP44">
        <v>3.7337524114967038</v>
      </c>
      <c r="AQ44">
        <v>0</v>
      </c>
      <c r="AR44">
        <v>4.0644000000000009</v>
      </c>
      <c r="AS44">
        <v>3.3015999999999996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433.43703442632699</v>
      </c>
      <c r="DN44">
        <v>15.116471816006541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209.99493670886076</v>
      </c>
      <c r="M45">
        <v>28.231271091113612</v>
      </c>
      <c r="N45">
        <v>17.781269321428571</v>
      </c>
      <c r="O45">
        <v>0</v>
      </c>
      <c r="P45">
        <v>31.636038635223287</v>
      </c>
      <c r="Q45">
        <v>3.0000000000000004</v>
      </c>
      <c r="R45">
        <v>6.0007692307692295</v>
      </c>
      <c r="S45">
        <v>4.0034482758620689</v>
      </c>
      <c r="T45">
        <v>0</v>
      </c>
      <c r="U45">
        <v>50.697037241009767</v>
      </c>
      <c r="V45">
        <v>0</v>
      </c>
      <c r="W45">
        <v>4.9993543204320439</v>
      </c>
      <c r="X45">
        <v>15.004937566137567</v>
      </c>
      <c r="Y45">
        <v>0</v>
      </c>
      <c r="Z45">
        <v>2.0007000000000006</v>
      </c>
      <c r="AA45">
        <v>0</v>
      </c>
      <c r="AB45">
        <v>2.863</v>
      </c>
      <c r="AC45">
        <v>0</v>
      </c>
      <c r="AD45">
        <v>2.79657</v>
      </c>
      <c r="AE45">
        <v>15.166195200000001</v>
      </c>
      <c r="AF45">
        <v>2.7225000000000001</v>
      </c>
      <c r="AG45">
        <v>12.320106239999999</v>
      </c>
      <c r="AH45">
        <v>13.945920000000001</v>
      </c>
      <c r="AI45">
        <v>0</v>
      </c>
      <c r="AJ45">
        <v>0</v>
      </c>
      <c r="AK45">
        <v>7.9806499999999998</v>
      </c>
      <c r="AL45">
        <v>0</v>
      </c>
      <c r="AM45">
        <v>0</v>
      </c>
      <c r="AN45">
        <v>0.82259000000000004</v>
      </c>
      <c r="AO45">
        <v>4.5099600000000004</v>
      </c>
      <c r="AP45">
        <v>3.7337524114967038</v>
      </c>
      <c r="AQ45">
        <v>0</v>
      </c>
      <c r="AR45">
        <v>4.0644000000000009</v>
      </c>
      <c r="AS45">
        <v>3.3015999999999996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432.49344239961846</v>
      </c>
      <c r="DN45">
        <v>15.083563842715105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209.99493670886076</v>
      </c>
      <c r="M46">
        <v>28.231271091113612</v>
      </c>
      <c r="N46">
        <v>17.781269321428571</v>
      </c>
      <c r="O46">
        <v>0</v>
      </c>
      <c r="P46">
        <v>31.636038635223287</v>
      </c>
      <c r="Q46">
        <v>3.0000000000000004</v>
      </c>
      <c r="R46">
        <v>6.0007692307692295</v>
      </c>
      <c r="S46">
        <v>4.0034482758620689</v>
      </c>
      <c r="T46">
        <v>0</v>
      </c>
      <c r="U46">
        <v>50.697037241009767</v>
      </c>
      <c r="V46">
        <v>0</v>
      </c>
      <c r="W46">
        <v>4.9993543204320439</v>
      </c>
      <c r="X46">
        <v>15.004937566137567</v>
      </c>
      <c r="Y46">
        <v>0</v>
      </c>
      <c r="Z46">
        <v>0</v>
      </c>
      <c r="AA46">
        <v>0</v>
      </c>
      <c r="AB46">
        <v>2.863</v>
      </c>
      <c r="AC46">
        <v>0</v>
      </c>
      <c r="AD46">
        <v>2.79657</v>
      </c>
      <c r="AE46">
        <v>15.166195200000001</v>
      </c>
      <c r="AF46">
        <v>2.7225000000000001</v>
      </c>
      <c r="AG46">
        <v>12.320106239999999</v>
      </c>
      <c r="AH46">
        <v>13.945920000000001</v>
      </c>
      <c r="AI46">
        <v>0</v>
      </c>
      <c r="AJ46">
        <v>0</v>
      </c>
      <c r="AK46">
        <v>7.9806499999999998</v>
      </c>
      <c r="AL46">
        <v>0</v>
      </c>
      <c r="AM46">
        <v>0</v>
      </c>
      <c r="AN46">
        <v>0.82259000000000004</v>
      </c>
      <c r="AO46">
        <v>4.5099600000000004</v>
      </c>
      <c r="AP46">
        <v>3.7337524114967038</v>
      </c>
      <c r="AQ46">
        <v>0</v>
      </c>
      <c r="AR46">
        <v>4.7418000000000005</v>
      </c>
      <c r="AS46">
        <v>3.3015999999999996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431.21473780596727</v>
      </c>
      <c r="DN46">
        <v>15.038968436366293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209.99493670886076</v>
      </c>
      <c r="M47">
        <v>28.231271091113612</v>
      </c>
      <c r="N47">
        <v>17.781269321428571</v>
      </c>
      <c r="O47">
        <v>0</v>
      </c>
      <c r="P47">
        <v>31.636038635223287</v>
      </c>
      <c r="Q47">
        <v>3.0000000000000004</v>
      </c>
      <c r="R47">
        <v>6.0007692307692295</v>
      </c>
      <c r="S47">
        <v>4.0034482758620689</v>
      </c>
      <c r="T47">
        <v>0</v>
      </c>
      <c r="U47">
        <v>50.697037241009767</v>
      </c>
      <c r="V47">
        <v>0</v>
      </c>
      <c r="W47">
        <v>4.9993543204320439</v>
      </c>
      <c r="X47">
        <v>15.004937566137567</v>
      </c>
      <c r="Y47">
        <v>0</v>
      </c>
      <c r="Z47">
        <v>0</v>
      </c>
      <c r="AA47">
        <v>0</v>
      </c>
      <c r="AB47">
        <v>2.863</v>
      </c>
      <c r="AC47">
        <v>0</v>
      </c>
      <c r="AD47">
        <v>2.79657</v>
      </c>
      <c r="AE47">
        <v>15.166195200000001</v>
      </c>
      <c r="AF47">
        <v>2.7225000000000001</v>
      </c>
      <c r="AG47">
        <v>12.320106239999999</v>
      </c>
      <c r="AH47">
        <v>13.945920000000001</v>
      </c>
      <c r="AI47">
        <v>0</v>
      </c>
      <c r="AJ47">
        <v>0</v>
      </c>
      <c r="AK47">
        <v>7.9806499999999998</v>
      </c>
      <c r="AL47">
        <v>0</v>
      </c>
      <c r="AM47">
        <v>0</v>
      </c>
      <c r="AN47">
        <v>0.82259000000000004</v>
      </c>
      <c r="AO47">
        <v>5.8629479999999994</v>
      </c>
      <c r="AP47">
        <v>3.7337524114967038</v>
      </c>
      <c r="AQ47">
        <v>0</v>
      </c>
      <c r="AR47">
        <v>4.7418000000000005</v>
      </c>
      <c r="AS47">
        <v>3.3015999999999996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432.5221301103673</v>
      </c>
      <c r="DN47">
        <v>15.084564131966292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209.99493670886076</v>
      </c>
      <c r="M48">
        <v>28.231271091113612</v>
      </c>
      <c r="N48">
        <v>17.781269321428571</v>
      </c>
      <c r="O48">
        <v>0</v>
      </c>
      <c r="P48">
        <v>31.636038635223287</v>
      </c>
      <c r="Q48">
        <v>3.0000000000000004</v>
      </c>
      <c r="R48">
        <v>6.0007692307692295</v>
      </c>
      <c r="S48">
        <v>4.0034482758620689</v>
      </c>
      <c r="T48">
        <v>0</v>
      </c>
      <c r="U48">
        <v>50.697037241009767</v>
      </c>
      <c r="V48">
        <v>0</v>
      </c>
      <c r="W48">
        <v>4.9993543204320439</v>
      </c>
      <c r="X48">
        <v>15.004937566137567</v>
      </c>
      <c r="Y48">
        <v>0</v>
      </c>
      <c r="Z48">
        <v>0</v>
      </c>
      <c r="AA48">
        <v>0</v>
      </c>
      <c r="AB48">
        <v>2.863</v>
      </c>
      <c r="AC48">
        <v>0</v>
      </c>
      <c r="AD48">
        <v>2.79657</v>
      </c>
      <c r="AE48">
        <v>15.166195200000001</v>
      </c>
      <c r="AF48">
        <v>2.7225000000000001</v>
      </c>
      <c r="AG48">
        <v>12.320106239999999</v>
      </c>
      <c r="AH48">
        <v>13.945920000000001</v>
      </c>
      <c r="AI48">
        <v>0</v>
      </c>
      <c r="AJ48">
        <v>0</v>
      </c>
      <c r="AK48">
        <v>7.9806499999999998</v>
      </c>
      <c r="AL48">
        <v>0</v>
      </c>
      <c r="AM48">
        <v>0</v>
      </c>
      <c r="AN48">
        <v>0.82259000000000004</v>
      </c>
      <c r="AO48">
        <v>5.8629479999999994</v>
      </c>
      <c r="AP48">
        <v>3.7337524114967038</v>
      </c>
      <c r="AQ48">
        <v>0</v>
      </c>
      <c r="AR48">
        <v>4.7418000000000005</v>
      </c>
      <c r="AS48">
        <v>3.3015999999999996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432.5221301103673</v>
      </c>
      <c r="DN48">
        <v>15.084564131966292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209.99493670886076</v>
      </c>
      <c r="M49">
        <v>28.231271091113612</v>
      </c>
      <c r="N49">
        <v>17.781269321428571</v>
      </c>
      <c r="O49">
        <v>0</v>
      </c>
      <c r="P49">
        <v>31.636038635223287</v>
      </c>
      <c r="Q49">
        <v>3.0000000000000004</v>
      </c>
      <c r="R49">
        <v>6.0007692307692295</v>
      </c>
      <c r="S49">
        <v>4.0034482758620689</v>
      </c>
      <c r="T49">
        <v>0</v>
      </c>
      <c r="U49">
        <v>50.697037241009767</v>
      </c>
      <c r="V49">
        <v>0</v>
      </c>
      <c r="W49">
        <v>4.9993543204320439</v>
      </c>
      <c r="X49">
        <v>15.004937566137567</v>
      </c>
      <c r="Y49">
        <v>0</v>
      </c>
      <c r="Z49">
        <v>0</v>
      </c>
      <c r="AA49">
        <v>0</v>
      </c>
      <c r="AB49">
        <v>2.863</v>
      </c>
      <c r="AC49">
        <v>0</v>
      </c>
      <c r="AD49">
        <v>2.79657</v>
      </c>
      <c r="AE49">
        <v>15.166195200000001</v>
      </c>
      <c r="AF49">
        <v>2.7225000000000001</v>
      </c>
      <c r="AG49">
        <v>12.320106239999999</v>
      </c>
      <c r="AH49">
        <v>13.945920000000001</v>
      </c>
      <c r="AI49">
        <v>0</v>
      </c>
      <c r="AJ49">
        <v>0</v>
      </c>
      <c r="AK49">
        <v>7.9806499999999998</v>
      </c>
      <c r="AL49">
        <v>0</v>
      </c>
      <c r="AM49">
        <v>0</v>
      </c>
      <c r="AN49">
        <v>0.82259000000000004</v>
      </c>
      <c r="AO49">
        <v>5.8629479999999994</v>
      </c>
      <c r="AP49">
        <v>3.7337524114967038</v>
      </c>
      <c r="AQ49">
        <v>0</v>
      </c>
      <c r="AR49">
        <v>14.902800000000003</v>
      </c>
      <c r="AS49">
        <v>3.3015999999999996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442.34070441036732</v>
      </c>
      <c r="DN49">
        <v>15.426989831966296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209.99493670886076</v>
      </c>
      <c r="M50">
        <v>28.231271091113612</v>
      </c>
      <c r="N50">
        <v>17.781269321428571</v>
      </c>
      <c r="O50">
        <v>0</v>
      </c>
      <c r="P50">
        <v>31.636038635223287</v>
      </c>
      <c r="Q50">
        <v>3.0000000000000004</v>
      </c>
      <c r="R50">
        <v>6.0007692307692295</v>
      </c>
      <c r="S50">
        <v>4.0034482758620689</v>
      </c>
      <c r="T50">
        <v>0</v>
      </c>
      <c r="U50">
        <v>50.697037241009767</v>
      </c>
      <c r="V50">
        <v>0</v>
      </c>
      <c r="W50">
        <v>4.9993543204320439</v>
      </c>
      <c r="X50">
        <v>15.004937566137567</v>
      </c>
      <c r="Y50">
        <v>0</v>
      </c>
      <c r="Z50">
        <v>0</v>
      </c>
      <c r="AA50">
        <v>0</v>
      </c>
      <c r="AB50">
        <v>2.863</v>
      </c>
      <c r="AC50">
        <v>0</v>
      </c>
      <c r="AD50">
        <v>2.79657</v>
      </c>
      <c r="AE50">
        <v>15.166195200000001</v>
      </c>
      <c r="AF50">
        <v>2.7225000000000001</v>
      </c>
      <c r="AG50">
        <v>12.320106239999999</v>
      </c>
      <c r="AH50">
        <v>13.945920000000001</v>
      </c>
      <c r="AI50">
        <v>0</v>
      </c>
      <c r="AJ50">
        <v>0</v>
      </c>
      <c r="AK50">
        <v>7.9806499999999998</v>
      </c>
      <c r="AL50">
        <v>0</v>
      </c>
      <c r="AM50">
        <v>0</v>
      </c>
      <c r="AN50">
        <v>0.82259000000000004</v>
      </c>
      <c r="AO50">
        <v>5.8629479999999994</v>
      </c>
      <c r="AP50">
        <v>3.7337524114967038</v>
      </c>
      <c r="AQ50">
        <v>0</v>
      </c>
      <c r="AR50">
        <v>14.902800000000003</v>
      </c>
      <c r="AS50">
        <v>3.3015999999999996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442.34070441036732</v>
      </c>
      <c r="DN50">
        <v>15.426989831966296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209.99493670886076</v>
      </c>
      <c r="M51">
        <v>28.231271091113612</v>
      </c>
      <c r="N51">
        <v>17.781269321428571</v>
      </c>
      <c r="O51">
        <v>0</v>
      </c>
      <c r="P51">
        <v>31.636038635223287</v>
      </c>
      <c r="Q51">
        <v>3.0000000000000004</v>
      </c>
      <c r="R51">
        <v>6.0007692307692295</v>
      </c>
      <c r="S51">
        <v>4.0034482758620689</v>
      </c>
      <c r="T51">
        <v>0</v>
      </c>
      <c r="U51">
        <v>50.697037241009767</v>
      </c>
      <c r="V51">
        <v>0</v>
      </c>
      <c r="W51">
        <v>4.9993543204320439</v>
      </c>
      <c r="X51">
        <v>15.004937566137567</v>
      </c>
      <c r="Y51">
        <v>0</v>
      </c>
      <c r="Z51">
        <v>0</v>
      </c>
      <c r="AA51">
        <v>0</v>
      </c>
      <c r="AB51">
        <v>2.863</v>
      </c>
      <c r="AC51">
        <v>0</v>
      </c>
      <c r="AD51">
        <v>2.79657</v>
      </c>
      <c r="AE51">
        <v>15.166195200000001</v>
      </c>
      <c r="AF51">
        <v>2.7225000000000001</v>
      </c>
      <c r="AG51">
        <v>12.320106239999999</v>
      </c>
      <c r="AH51">
        <v>13.945920000000001</v>
      </c>
      <c r="AI51">
        <v>0</v>
      </c>
      <c r="AJ51">
        <v>0</v>
      </c>
      <c r="AK51">
        <v>7.9806499999999998</v>
      </c>
      <c r="AL51">
        <v>0</v>
      </c>
      <c r="AM51">
        <v>0</v>
      </c>
      <c r="AN51">
        <v>0.82259000000000004</v>
      </c>
      <c r="AO51">
        <v>5.8629479999999994</v>
      </c>
      <c r="AP51">
        <v>3.7337524114967038</v>
      </c>
      <c r="AQ51">
        <v>0</v>
      </c>
      <c r="AR51">
        <v>4.7418000000000005</v>
      </c>
      <c r="AS51">
        <v>3.3015999999999996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432.5221301103673</v>
      </c>
      <c r="DN51">
        <v>15.084564131966292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209.99493670886076</v>
      </c>
      <c r="M52">
        <v>28.231271091113612</v>
      </c>
      <c r="N52">
        <v>17.781269321428571</v>
      </c>
      <c r="O52">
        <v>0</v>
      </c>
      <c r="P52">
        <v>31.636038635223287</v>
      </c>
      <c r="Q52">
        <v>3.0000000000000004</v>
      </c>
      <c r="R52">
        <v>6.0007692307692295</v>
      </c>
      <c r="S52">
        <v>4.0034482758620689</v>
      </c>
      <c r="T52">
        <v>0</v>
      </c>
      <c r="U52">
        <v>50.697037241009767</v>
      </c>
      <c r="V52">
        <v>0</v>
      </c>
      <c r="W52">
        <v>4.9993543204320439</v>
      </c>
      <c r="X52">
        <v>15.004937566137567</v>
      </c>
      <c r="Y52">
        <v>0</v>
      </c>
      <c r="Z52">
        <v>0</v>
      </c>
      <c r="AA52">
        <v>0</v>
      </c>
      <c r="AB52">
        <v>2.863</v>
      </c>
      <c r="AC52">
        <v>0</v>
      </c>
      <c r="AD52">
        <v>2.79657</v>
      </c>
      <c r="AE52">
        <v>15.166195200000001</v>
      </c>
      <c r="AF52">
        <v>2.7225000000000001</v>
      </c>
      <c r="AG52">
        <v>12.320106239999999</v>
      </c>
      <c r="AH52">
        <v>13.945920000000001</v>
      </c>
      <c r="AI52">
        <v>0</v>
      </c>
      <c r="AJ52">
        <v>0</v>
      </c>
      <c r="AK52">
        <v>7.9806499999999998</v>
      </c>
      <c r="AL52">
        <v>0</v>
      </c>
      <c r="AM52">
        <v>0</v>
      </c>
      <c r="AN52">
        <v>0.82259000000000004</v>
      </c>
      <c r="AO52">
        <v>5.8629479999999994</v>
      </c>
      <c r="AP52">
        <v>3.7337524114967038</v>
      </c>
      <c r="AQ52">
        <v>0</v>
      </c>
      <c r="AR52">
        <v>4.7418000000000005</v>
      </c>
      <c r="AS52">
        <v>3.3015999999999996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432.5221301103673</v>
      </c>
      <c r="DN52">
        <v>15.084564131966292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209.99493670886076</v>
      </c>
      <c r="M53">
        <v>28.231271091113612</v>
      </c>
      <c r="N53">
        <v>17.781269321428571</v>
      </c>
      <c r="O53">
        <v>0</v>
      </c>
      <c r="P53">
        <v>31.636038635223287</v>
      </c>
      <c r="Q53">
        <v>3.0000000000000004</v>
      </c>
      <c r="R53">
        <v>6.0007692307692295</v>
      </c>
      <c r="S53">
        <v>4.0034482758620689</v>
      </c>
      <c r="T53">
        <v>0</v>
      </c>
      <c r="U53">
        <v>50.697037241009767</v>
      </c>
      <c r="V53">
        <v>0</v>
      </c>
      <c r="W53">
        <v>4.9993543204320439</v>
      </c>
      <c r="X53">
        <v>15.004937566137567</v>
      </c>
      <c r="Y53">
        <v>0</v>
      </c>
      <c r="Z53">
        <v>0</v>
      </c>
      <c r="AA53">
        <v>0</v>
      </c>
      <c r="AB53">
        <v>2.863</v>
      </c>
      <c r="AC53">
        <v>0</v>
      </c>
      <c r="AD53">
        <v>2.79657</v>
      </c>
      <c r="AE53">
        <v>15.166195200000001</v>
      </c>
      <c r="AF53">
        <v>2.7225000000000001</v>
      </c>
      <c r="AG53">
        <v>12.320106239999999</v>
      </c>
      <c r="AH53">
        <v>13.945920000000001</v>
      </c>
      <c r="AI53">
        <v>0</v>
      </c>
      <c r="AJ53">
        <v>0</v>
      </c>
      <c r="AK53">
        <v>7.9806499999999998</v>
      </c>
      <c r="AL53">
        <v>0</v>
      </c>
      <c r="AM53">
        <v>0</v>
      </c>
      <c r="AN53">
        <v>0.82259000000000004</v>
      </c>
      <c r="AO53">
        <v>5.8629479999999994</v>
      </c>
      <c r="AP53">
        <v>3.7337524114967038</v>
      </c>
      <c r="AQ53">
        <v>0</v>
      </c>
      <c r="AR53">
        <v>4.7418000000000005</v>
      </c>
      <c r="AS53">
        <v>3.3015999999999996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432.5221301103673</v>
      </c>
      <c r="DN53">
        <v>15.084564131966292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209.99493670886076</v>
      </c>
      <c r="M54">
        <v>28.231271091113612</v>
      </c>
      <c r="N54">
        <v>17.781269321428571</v>
      </c>
      <c r="O54">
        <v>0</v>
      </c>
      <c r="P54">
        <v>31.636038635223287</v>
      </c>
      <c r="Q54">
        <v>3.0000000000000004</v>
      </c>
      <c r="R54">
        <v>6.0007692307692295</v>
      </c>
      <c r="S54">
        <v>4.0034482758620689</v>
      </c>
      <c r="T54">
        <v>0</v>
      </c>
      <c r="U54">
        <v>50.697037241009767</v>
      </c>
      <c r="V54">
        <v>0</v>
      </c>
      <c r="W54">
        <v>4.9993543204320439</v>
      </c>
      <c r="X54">
        <v>15.004937566137567</v>
      </c>
      <c r="Y54">
        <v>0</v>
      </c>
      <c r="Z54">
        <v>0</v>
      </c>
      <c r="AA54">
        <v>0</v>
      </c>
      <c r="AB54">
        <v>2.863</v>
      </c>
      <c r="AC54">
        <v>0</v>
      </c>
      <c r="AD54">
        <v>2.79657</v>
      </c>
      <c r="AE54">
        <v>15.166195200000001</v>
      </c>
      <c r="AF54">
        <v>2.7225000000000001</v>
      </c>
      <c r="AG54">
        <v>12.320106239999999</v>
      </c>
      <c r="AH54">
        <v>13.945920000000001</v>
      </c>
      <c r="AI54">
        <v>0</v>
      </c>
      <c r="AJ54">
        <v>0</v>
      </c>
      <c r="AK54">
        <v>7.9806499999999998</v>
      </c>
      <c r="AL54">
        <v>0</v>
      </c>
      <c r="AM54">
        <v>0</v>
      </c>
      <c r="AN54">
        <v>0.82259000000000004</v>
      </c>
      <c r="AO54">
        <v>5.8629479999999994</v>
      </c>
      <c r="AP54">
        <v>3.7337524114967038</v>
      </c>
      <c r="AQ54">
        <v>0</v>
      </c>
      <c r="AR54">
        <v>4.7418000000000005</v>
      </c>
      <c r="AS54">
        <v>3.3015999999999996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432.5221301103673</v>
      </c>
      <c r="DN54">
        <v>15.084564131966292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209.99493670886076</v>
      </c>
      <c r="M55">
        <v>28.231271091113612</v>
      </c>
      <c r="N55">
        <v>17.781269321428571</v>
      </c>
      <c r="O55">
        <v>0</v>
      </c>
      <c r="P55">
        <v>31.636038635223287</v>
      </c>
      <c r="Q55">
        <v>3.0000000000000004</v>
      </c>
      <c r="R55">
        <v>6.0007692307692295</v>
      </c>
      <c r="S55">
        <v>4.0034482758620689</v>
      </c>
      <c r="T55">
        <v>0</v>
      </c>
      <c r="U55">
        <v>50.697037241009767</v>
      </c>
      <c r="V55">
        <v>0</v>
      </c>
      <c r="W55">
        <v>4.9993543204320439</v>
      </c>
      <c r="X55">
        <v>15.004937566137567</v>
      </c>
      <c r="Y55">
        <v>0</v>
      </c>
      <c r="Z55">
        <v>0</v>
      </c>
      <c r="AA55">
        <v>0</v>
      </c>
      <c r="AB55">
        <v>2.863</v>
      </c>
      <c r="AC55">
        <v>0</v>
      </c>
      <c r="AD55">
        <v>2.79657</v>
      </c>
      <c r="AE55">
        <v>15.166195200000001</v>
      </c>
      <c r="AF55">
        <v>2.7225000000000001</v>
      </c>
      <c r="AG55">
        <v>12.320106239999999</v>
      </c>
      <c r="AH55">
        <v>13.945920000000001</v>
      </c>
      <c r="AI55">
        <v>0</v>
      </c>
      <c r="AJ55">
        <v>0</v>
      </c>
      <c r="AK55">
        <v>7.9806499999999998</v>
      </c>
      <c r="AL55">
        <v>0</v>
      </c>
      <c r="AM55">
        <v>0</v>
      </c>
      <c r="AN55">
        <v>0.82259000000000004</v>
      </c>
      <c r="AO55">
        <v>5.8629479999999994</v>
      </c>
      <c r="AP55">
        <v>3.7337524114967038</v>
      </c>
      <c r="AQ55">
        <v>0</v>
      </c>
      <c r="AR55">
        <v>4.7418000000000005</v>
      </c>
      <c r="AS55">
        <v>3.3015999999999996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432.5221301103673</v>
      </c>
      <c r="DN55">
        <v>15.084564131966292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209.99493670886076</v>
      </c>
      <c r="M56">
        <v>28.231271091113612</v>
      </c>
      <c r="N56">
        <v>17.781269321428571</v>
      </c>
      <c r="O56">
        <v>0</v>
      </c>
      <c r="P56">
        <v>31.636038635223287</v>
      </c>
      <c r="Q56">
        <v>3.0000000000000004</v>
      </c>
      <c r="R56">
        <v>6.0007692307692295</v>
      </c>
      <c r="S56">
        <v>4.0034482758620689</v>
      </c>
      <c r="T56">
        <v>0</v>
      </c>
      <c r="U56">
        <v>50.697037241009767</v>
      </c>
      <c r="V56">
        <v>0</v>
      </c>
      <c r="W56">
        <v>4.9993543204320439</v>
      </c>
      <c r="X56">
        <v>15.004937566137567</v>
      </c>
      <c r="Y56">
        <v>0</v>
      </c>
      <c r="Z56">
        <v>0</v>
      </c>
      <c r="AA56">
        <v>0</v>
      </c>
      <c r="AB56">
        <v>2.863</v>
      </c>
      <c r="AC56">
        <v>0</v>
      </c>
      <c r="AD56">
        <v>2.79657</v>
      </c>
      <c r="AE56">
        <v>15.166195200000001</v>
      </c>
      <c r="AF56">
        <v>2.7225000000000001</v>
      </c>
      <c r="AG56">
        <v>12.320106239999999</v>
      </c>
      <c r="AH56">
        <v>13.945920000000001</v>
      </c>
      <c r="AI56">
        <v>0</v>
      </c>
      <c r="AJ56">
        <v>0</v>
      </c>
      <c r="AK56">
        <v>7.9806499999999998</v>
      </c>
      <c r="AL56">
        <v>0</v>
      </c>
      <c r="AM56">
        <v>0</v>
      </c>
      <c r="AN56">
        <v>0.82259000000000004</v>
      </c>
      <c r="AO56">
        <v>5.8629479999999994</v>
      </c>
      <c r="AP56">
        <v>3.7337524114967038</v>
      </c>
      <c r="AQ56">
        <v>0</v>
      </c>
      <c r="AR56">
        <v>4.7418000000000005</v>
      </c>
      <c r="AS56">
        <v>3.3015999999999996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432.5221301103673</v>
      </c>
      <c r="DN56">
        <v>15.084564131966292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209.99493670886076</v>
      </c>
      <c r="M57">
        <v>28.231271091113612</v>
      </c>
      <c r="N57">
        <v>17.781269321428571</v>
      </c>
      <c r="O57">
        <v>0</v>
      </c>
      <c r="P57">
        <v>31.636038635223287</v>
      </c>
      <c r="Q57">
        <v>3.0000000000000004</v>
      </c>
      <c r="R57">
        <v>6.0007692307692295</v>
      </c>
      <c r="S57">
        <v>4.0034482758620689</v>
      </c>
      <c r="T57">
        <v>0</v>
      </c>
      <c r="U57">
        <v>50.697037241009767</v>
      </c>
      <c r="V57">
        <v>0</v>
      </c>
      <c r="W57">
        <v>4.9993543204320439</v>
      </c>
      <c r="X57">
        <v>15.004937566137567</v>
      </c>
      <c r="Y57">
        <v>0</v>
      </c>
      <c r="Z57">
        <v>0</v>
      </c>
      <c r="AA57">
        <v>0</v>
      </c>
      <c r="AB57">
        <v>2.863</v>
      </c>
      <c r="AC57">
        <v>0</v>
      </c>
      <c r="AD57">
        <v>2.79657</v>
      </c>
      <c r="AE57">
        <v>15.166195200000001</v>
      </c>
      <c r="AF57">
        <v>2.7225000000000001</v>
      </c>
      <c r="AG57">
        <v>12.320106239999999</v>
      </c>
      <c r="AH57">
        <v>13.945920000000001</v>
      </c>
      <c r="AI57">
        <v>0</v>
      </c>
      <c r="AJ57">
        <v>0</v>
      </c>
      <c r="AK57">
        <v>7.9806499999999998</v>
      </c>
      <c r="AL57">
        <v>0</v>
      </c>
      <c r="AM57">
        <v>0</v>
      </c>
      <c r="AN57">
        <v>0.82259000000000004</v>
      </c>
      <c r="AO57">
        <v>5.8629479999999994</v>
      </c>
      <c r="AP57">
        <v>3.7337524114967038</v>
      </c>
      <c r="AQ57">
        <v>0</v>
      </c>
      <c r="AR57">
        <v>4.7418000000000005</v>
      </c>
      <c r="AS57">
        <v>3.3015999999999996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432.5221301103673</v>
      </c>
      <c r="DN57">
        <v>15.084564131966292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209.99493670886076</v>
      </c>
      <c r="M58">
        <v>28.231271091113612</v>
      </c>
      <c r="N58">
        <v>17.781269321428571</v>
      </c>
      <c r="O58">
        <v>0</v>
      </c>
      <c r="P58">
        <v>31.636038635223287</v>
      </c>
      <c r="Q58">
        <v>3.0000000000000004</v>
      </c>
      <c r="R58">
        <v>6.0007692307692295</v>
      </c>
      <c r="S58">
        <v>4.0034482758620689</v>
      </c>
      <c r="T58">
        <v>0</v>
      </c>
      <c r="U58">
        <v>50.697037241009767</v>
      </c>
      <c r="V58">
        <v>0</v>
      </c>
      <c r="W58">
        <v>4.9993543204320439</v>
      </c>
      <c r="X58">
        <v>15.004937566137567</v>
      </c>
      <c r="Y58">
        <v>0</v>
      </c>
      <c r="Z58">
        <v>0</v>
      </c>
      <c r="AA58">
        <v>0</v>
      </c>
      <c r="AB58">
        <v>2.863</v>
      </c>
      <c r="AC58">
        <v>0</v>
      </c>
      <c r="AD58">
        <v>2.79657</v>
      </c>
      <c r="AE58">
        <v>15.166195200000001</v>
      </c>
      <c r="AF58">
        <v>2.7225000000000001</v>
      </c>
      <c r="AG58">
        <v>12.320106239999999</v>
      </c>
      <c r="AH58">
        <v>13.945920000000001</v>
      </c>
      <c r="AI58">
        <v>0</v>
      </c>
      <c r="AJ58">
        <v>0</v>
      </c>
      <c r="AK58">
        <v>7.9806499999999998</v>
      </c>
      <c r="AL58">
        <v>0</v>
      </c>
      <c r="AM58">
        <v>0</v>
      </c>
      <c r="AN58">
        <v>0.82259000000000004</v>
      </c>
      <c r="AO58">
        <v>5.8629479999999994</v>
      </c>
      <c r="AP58">
        <v>3.7337524114967038</v>
      </c>
      <c r="AQ58">
        <v>0</v>
      </c>
      <c r="AR58">
        <v>4.7418000000000005</v>
      </c>
      <c r="AS58">
        <v>3.3015999999999996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432.5221301103673</v>
      </c>
      <c r="DN58">
        <v>15.084564131966292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209.99493670886076</v>
      </c>
      <c r="M59">
        <v>28.231271091113612</v>
      </c>
      <c r="N59">
        <v>17.781269321428571</v>
      </c>
      <c r="O59">
        <v>0</v>
      </c>
      <c r="P59">
        <v>31.636038635223287</v>
      </c>
      <c r="Q59">
        <v>3.0000000000000004</v>
      </c>
      <c r="R59">
        <v>6.0007692307692295</v>
      </c>
      <c r="S59">
        <v>4.0034482758620689</v>
      </c>
      <c r="T59">
        <v>0</v>
      </c>
      <c r="U59">
        <v>50.697037241009767</v>
      </c>
      <c r="V59">
        <v>0</v>
      </c>
      <c r="W59">
        <v>4.9993543204320439</v>
      </c>
      <c r="X59">
        <v>14.995238204924545</v>
      </c>
      <c r="Y59">
        <v>0</v>
      </c>
      <c r="Z59">
        <v>0</v>
      </c>
      <c r="AA59">
        <v>0</v>
      </c>
      <c r="AB59">
        <v>2.863</v>
      </c>
      <c r="AC59">
        <v>0</v>
      </c>
      <c r="AD59">
        <v>2.79657</v>
      </c>
      <c r="AE59">
        <v>15.166195200000001</v>
      </c>
      <c r="AF59">
        <v>2.7225000000000001</v>
      </c>
      <c r="AG59">
        <v>12.320106239999999</v>
      </c>
      <c r="AH59">
        <v>19.756720000000005</v>
      </c>
      <c r="AI59">
        <v>0</v>
      </c>
      <c r="AJ59">
        <v>0</v>
      </c>
      <c r="AK59">
        <v>7.9806499999999998</v>
      </c>
      <c r="AL59">
        <v>0</v>
      </c>
      <c r="AM59">
        <v>0</v>
      </c>
      <c r="AN59">
        <v>0.82259000000000004</v>
      </c>
      <c r="AO59">
        <v>5.8629479999999994</v>
      </c>
      <c r="AP59">
        <v>3.7337524114967038</v>
      </c>
      <c r="AQ59">
        <v>0</v>
      </c>
      <c r="AR59">
        <v>4.7418000000000005</v>
      </c>
      <c r="AS59">
        <v>3.3015999999999996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438.12773370596489</v>
      </c>
      <c r="DN59">
        <v>15.280061175155687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209.99493670886076</v>
      </c>
      <c r="M60">
        <v>28.231271091113612</v>
      </c>
      <c r="N60">
        <v>17.781269321428571</v>
      </c>
      <c r="O60">
        <v>0</v>
      </c>
      <c r="P60">
        <v>31.636038635223287</v>
      </c>
      <c r="Q60">
        <v>3.0000000000000004</v>
      </c>
      <c r="R60">
        <v>6.0007692307692295</v>
      </c>
      <c r="S60">
        <v>4.0034482758620689</v>
      </c>
      <c r="T60">
        <v>0</v>
      </c>
      <c r="U60">
        <v>50.697037241009767</v>
      </c>
      <c r="V60">
        <v>0</v>
      </c>
      <c r="W60">
        <v>4.9993543204320439</v>
      </c>
      <c r="X60">
        <v>14.995238204924545</v>
      </c>
      <c r="Y60">
        <v>0</v>
      </c>
      <c r="Z60">
        <v>0</v>
      </c>
      <c r="AA60">
        <v>0</v>
      </c>
      <c r="AB60">
        <v>2.863</v>
      </c>
      <c r="AC60">
        <v>0</v>
      </c>
      <c r="AD60">
        <v>2.79657</v>
      </c>
      <c r="AE60">
        <v>15.166195200000001</v>
      </c>
      <c r="AF60">
        <v>2.7225000000000001</v>
      </c>
      <c r="AG60">
        <v>12.320106239999999</v>
      </c>
      <c r="AH60">
        <v>19.756720000000005</v>
      </c>
      <c r="AI60">
        <v>0</v>
      </c>
      <c r="AJ60">
        <v>0</v>
      </c>
      <c r="AK60">
        <v>7.9806499999999998</v>
      </c>
      <c r="AL60">
        <v>0</v>
      </c>
      <c r="AM60">
        <v>0</v>
      </c>
      <c r="AN60">
        <v>0.82259000000000004</v>
      </c>
      <c r="AO60">
        <v>5.8629479999999994</v>
      </c>
      <c r="AP60">
        <v>3.7337524114967038</v>
      </c>
      <c r="AQ60">
        <v>0</v>
      </c>
      <c r="AR60">
        <v>4.7418000000000005</v>
      </c>
      <c r="AS60">
        <v>3.3015999999999996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438.12773370596489</v>
      </c>
      <c r="DN60">
        <v>15.280061175155687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209.99493670886076</v>
      </c>
      <c r="M61">
        <v>28.231271091113612</v>
      </c>
      <c r="N61">
        <v>17.781269321428571</v>
      </c>
      <c r="O61">
        <v>0</v>
      </c>
      <c r="P61">
        <v>31.636038635223287</v>
      </c>
      <c r="Q61">
        <v>3.0000000000000004</v>
      </c>
      <c r="R61">
        <v>6.0007692307692295</v>
      </c>
      <c r="S61">
        <v>4.0034482758620689</v>
      </c>
      <c r="T61">
        <v>0</v>
      </c>
      <c r="U61">
        <v>50.697037241009767</v>
      </c>
      <c r="V61">
        <v>0</v>
      </c>
      <c r="W61">
        <v>4.9993543204320439</v>
      </c>
      <c r="X61">
        <v>14.995238204924545</v>
      </c>
      <c r="Y61">
        <v>0</v>
      </c>
      <c r="Z61">
        <v>0</v>
      </c>
      <c r="AA61">
        <v>0</v>
      </c>
      <c r="AB61">
        <v>2.863</v>
      </c>
      <c r="AC61">
        <v>0</v>
      </c>
      <c r="AD61">
        <v>2.79657</v>
      </c>
      <c r="AE61">
        <v>15.166195200000001</v>
      </c>
      <c r="AF61">
        <v>2.7225000000000001</v>
      </c>
      <c r="AG61">
        <v>12.320106239999999</v>
      </c>
      <c r="AH61">
        <v>19.756720000000005</v>
      </c>
      <c r="AI61">
        <v>0</v>
      </c>
      <c r="AJ61">
        <v>0</v>
      </c>
      <c r="AK61">
        <v>7.9806499999999998</v>
      </c>
      <c r="AL61">
        <v>0</v>
      </c>
      <c r="AM61">
        <v>0</v>
      </c>
      <c r="AN61">
        <v>0.82259000000000004</v>
      </c>
      <c r="AO61">
        <v>5.8629479999999994</v>
      </c>
      <c r="AP61">
        <v>3.7337524114967038</v>
      </c>
      <c r="AQ61">
        <v>0</v>
      </c>
      <c r="AR61">
        <v>4.7418000000000005</v>
      </c>
      <c r="AS61">
        <v>3.3015999999999996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438.12773370596489</v>
      </c>
      <c r="DN61">
        <v>15.280061175155687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209.99493670886076</v>
      </c>
      <c r="M62">
        <v>28.231271091113612</v>
      </c>
      <c r="N62">
        <v>17.781269321428571</v>
      </c>
      <c r="O62">
        <v>0</v>
      </c>
      <c r="P62">
        <v>31.636038635223287</v>
      </c>
      <c r="Q62">
        <v>3.0000000000000004</v>
      </c>
      <c r="R62">
        <v>6.0007692307692295</v>
      </c>
      <c r="S62">
        <v>4.0034482758620689</v>
      </c>
      <c r="T62">
        <v>0</v>
      </c>
      <c r="U62">
        <v>50.697037241009767</v>
      </c>
      <c r="V62">
        <v>0</v>
      </c>
      <c r="W62">
        <v>4.9993543204320439</v>
      </c>
      <c r="X62">
        <v>14.995238204924545</v>
      </c>
      <c r="Y62">
        <v>0</v>
      </c>
      <c r="Z62">
        <v>0</v>
      </c>
      <c r="AA62">
        <v>0</v>
      </c>
      <c r="AB62">
        <v>2.863</v>
      </c>
      <c r="AC62">
        <v>0</v>
      </c>
      <c r="AD62">
        <v>2.79657</v>
      </c>
      <c r="AE62">
        <v>15.166195200000001</v>
      </c>
      <c r="AF62">
        <v>2.7225000000000001</v>
      </c>
      <c r="AG62">
        <v>12.320106239999999</v>
      </c>
      <c r="AH62">
        <v>19.756720000000005</v>
      </c>
      <c r="AI62">
        <v>0</v>
      </c>
      <c r="AJ62">
        <v>0</v>
      </c>
      <c r="AK62">
        <v>7.9806499999999998</v>
      </c>
      <c r="AL62">
        <v>0</v>
      </c>
      <c r="AM62">
        <v>0</v>
      </c>
      <c r="AN62">
        <v>0.82259000000000004</v>
      </c>
      <c r="AO62">
        <v>5.8629479999999994</v>
      </c>
      <c r="AP62">
        <v>3.7337524114967038</v>
      </c>
      <c r="AQ62">
        <v>0</v>
      </c>
      <c r="AR62">
        <v>4.7418000000000005</v>
      </c>
      <c r="AS62">
        <v>3.3015999999999996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438.12773370596489</v>
      </c>
      <c r="DN62">
        <v>15.280061175155687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209.99493670886076</v>
      </c>
      <c r="M63">
        <v>28.231271091113612</v>
      </c>
      <c r="N63">
        <v>17.781269321428571</v>
      </c>
      <c r="O63">
        <v>0</v>
      </c>
      <c r="P63">
        <v>31.636038635223287</v>
      </c>
      <c r="Q63">
        <v>3.0000000000000004</v>
      </c>
      <c r="R63">
        <v>6.001288123682361</v>
      </c>
      <c r="S63">
        <v>4.0034482758620689</v>
      </c>
      <c r="T63">
        <v>0</v>
      </c>
      <c r="U63">
        <v>50.697037241009767</v>
      </c>
      <c r="V63">
        <v>0</v>
      </c>
      <c r="W63">
        <v>4.9993543204320439</v>
      </c>
      <c r="X63">
        <v>14.995238204924545</v>
      </c>
      <c r="Y63">
        <v>0</v>
      </c>
      <c r="Z63">
        <v>2.0007000000000006</v>
      </c>
      <c r="AA63">
        <v>0</v>
      </c>
      <c r="AB63">
        <v>2.863</v>
      </c>
      <c r="AC63">
        <v>0</v>
      </c>
      <c r="AD63">
        <v>2.79657</v>
      </c>
      <c r="AE63">
        <v>15.166195200000001</v>
      </c>
      <c r="AF63">
        <v>2.7225000000000001</v>
      </c>
      <c r="AG63">
        <v>12.320106239999999</v>
      </c>
      <c r="AH63">
        <v>19.756720000000005</v>
      </c>
      <c r="AI63">
        <v>0</v>
      </c>
      <c r="AJ63">
        <v>0</v>
      </c>
      <c r="AK63">
        <v>7.9806499999999998</v>
      </c>
      <c r="AL63">
        <v>0</v>
      </c>
      <c r="AM63">
        <v>0</v>
      </c>
      <c r="AN63">
        <v>0.82259000000000004</v>
      </c>
      <c r="AO63">
        <v>6.3139440000000002</v>
      </c>
      <c r="AP63">
        <v>3.7337524114967038</v>
      </c>
      <c r="AQ63">
        <v>0</v>
      </c>
      <c r="AR63">
        <v>4.7418000000000005</v>
      </c>
      <c r="AS63">
        <v>3.3015999999999996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440.49730904457357</v>
      </c>
      <c r="DN63">
        <v>15.362700729460141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209.99493670886076</v>
      </c>
      <c r="M64">
        <v>28.231271091113612</v>
      </c>
      <c r="N64">
        <v>17.781269321428571</v>
      </c>
      <c r="O64">
        <v>0</v>
      </c>
      <c r="P64">
        <v>31.636038635223287</v>
      </c>
      <c r="Q64">
        <v>3.0000000000000004</v>
      </c>
      <c r="R64">
        <v>6.001288123682361</v>
      </c>
      <c r="S64">
        <v>4.0034482758620689</v>
      </c>
      <c r="T64">
        <v>0</v>
      </c>
      <c r="U64">
        <v>50.697037241009767</v>
      </c>
      <c r="V64">
        <v>0</v>
      </c>
      <c r="W64">
        <v>4.9993543204320439</v>
      </c>
      <c r="X64">
        <v>14.995238204924545</v>
      </c>
      <c r="Y64">
        <v>0</v>
      </c>
      <c r="Z64">
        <v>2.0007000000000006</v>
      </c>
      <c r="AA64">
        <v>0</v>
      </c>
      <c r="AB64">
        <v>2.863</v>
      </c>
      <c r="AC64">
        <v>0</v>
      </c>
      <c r="AD64">
        <v>2.79657</v>
      </c>
      <c r="AE64">
        <v>15.166195200000001</v>
      </c>
      <c r="AF64">
        <v>2.7225000000000001</v>
      </c>
      <c r="AG64">
        <v>12.320106239999999</v>
      </c>
      <c r="AH64">
        <v>19.756720000000005</v>
      </c>
      <c r="AI64">
        <v>0</v>
      </c>
      <c r="AJ64">
        <v>0</v>
      </c>
      <c r="AK64">
        <v>7.9806499999999998</v>
      </c>
      <c r="AL64">
        <v>0</v>
      </c>
      <c r="AM64">
        <v>0</v>
      </c>
      <c r="AN64">
        <v>0.82259000000000004</v>
      </c>
      <c r="AO64">
        <v>6.3139440000000002</v>
      </c>
      <c r="AP64">
        <v>3.7337524114967038</v>
      </c>
      <c r="AQ64">
        <v>0</v>
      </c>
      <c r="AR64">
        <v>4.7418000000000005</v>
      </c>
      <c r="AS64">
        <v>3.3015999999999996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440.49730904457357</v>
      </c>
      <c r="DN64">
        <v>15.362700729460141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209.99493670886076</v>
      </c>
      <c r="M65">
        <v>28.231271091113612</v>
      </c>
      <c r="N65">
        <v>17.781269321428571</v>
      </c>
      <c r="O65">
        <v>0</v>
      </c>
      <c r="P65">
        <v>31.636038635223287</v>
      </c>
      <c r="Q65">
        <v>3.0000000000000004</v>
      </c>
      <c r="R65">
        <v>6.001288123682361</v>
      </c>
      <c r="S65">
        <v>4.0034482758620689</v>
      </c>
      <c r="T65">
        <v>0</v>
      </c>
      <c r="U65">
        <v>50.697037241009767</v>
      </c>
      <c r="V65">
        <v>0</v>
      </c>
      <c r="W65">
        <v>4.9993543204320439</v>
      </c>
      <c r="X65">
        <v>14.995238204924545</v>
      </c>
      <c r="Y65">
        <v>0</v>
      </c>
      <c r="Z65">
        <v>2.0007000000000006</v>
      </c>
      <c r="AA65">
        <v>0</v>
      </c>
      <c r="AB65">
        <v>2.863</v>
      </c>
      <c r="AC65">
        <v>0</v>
      </c>
      <c r="AD65">
        <v>2.79657</v>
      </c>
      <c r="AE65">
        <v>15.166195200000001</v>
      </c>
      <c r="AF65">
        <v>2.7225000000000001</v>
      </c>
      <c r="AG65">
        <v>12.320106239999999</v>
      </c>
      <c r="AH65">
        <v>19.756720000000005</v>
      </c>
      <c r="AI65">
        <v>0</v>
      </c>
      <c r="AJ65">
        <v>0</v>
      </c>
      <c r="AK65">
        <v>7.9806499999999998</v>
      </c>
      <c r="AL65">
        <v>0</v>
      </c>
      <c r="AM65">
        <v>0</v>
      </c>
      <c r="AN65">
        <v>0.57389999999999997</v>
      </c>
      <c r="AO65">
        <v>6.3139440000000002</v>
      </c>
      <c r="AP65">
        <v>3.7337524114967038</v>
      </c>
      <c r="AQ65">
        <v>0</v>
      </c>
      <c r="AR65">
        <v>4.7418000000000005</v>
      </c>
      <c r="AS65">
        <v>3.3015999999999996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440.25700004457354</v>
      </c>
      <c r="DN65">
        <v>15.354319729460141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209.99493670886076</v>
      </c>
      <c r="M66">
        <v>28.231271091113612</v>
      </c>
      <c r="N66">
        <v>17.781269321428571</v>
      </c>
      <c r="O66">
        <v>0</v>
      </c>
      <c r="P66">
        <v>31.636038635223287</v>
      </c>
      <c r="Q66">
        <v>3.0000000000000004</v>
      </c>
      <c r="R66">
        <v>6.001288123682361</v>
      </c>
      <c r="S66">
        <v>4.0034482758620689</v>
      </c>
      <c r="T66">
        <v>0</v>
      </c>
      <c r="U66">
        <v>50.697037241009767</v>
      </c>
      <c r="V66">
        <v>1.7571761083743846</v>
      </c>
      <c r="W66">
        <v>4.9993543204320439</v>
      </c>
      <c r="X66">
        <v>14.995238204924545</v>
      </c>
      <c r="Y66">
        <v>0</v>
      </c>
      <c r="Z66">
        <v>2.0007000000000006</v>
      </c>
      <c r="AA66">
        <v>0</v>
      </c>
      <c r="AB66">
        <v>2.863</v>
      </c>
      <c r="AC66">
        <v>0</v>
      </c>
      <c r="AD66">
        <v>2.79657</v>
      </c>
      <c r="AE66">
        <v>15.166195200000001</v>
      </c>
      <c r="AF66">
        <v>2.7225000000000001</v>
      </c>
      <c r="AG66">
        <v>12.320106239999999</v>
      </c>
      <c r="AH66">
        <v>19.756720000000005</v>
      </c>
      <c r="AI66">
        <v>0</v>
      </c>
      <c r="AJ66">
        <v>0</v>
      </c>
      <c r="AK66">
        <v>7.9806499999999998</v>
      </c>
      <c r="AL66">
        <v>0</v>
      </c>
      <c r="AM66">
        <v>0</v>
      </c>
      <c r="AN66">
        <v>0.57389999999999997</v>
      </c>
      <c r="AO66">
        <v>6.3139440000000002</v>
      </c>
      <c r="AP66">
        <v>3.7337524114967038</v>
      </c>
      <c r="AQ66">
        <v>0</v>
      </c>
      <c r="AR66">
        <v>4.7418000000000005</v>
      </c>
      <c r="AS66">
        <v>3.3015999999999996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441.95495941649472</v>
      </c>
      <c r="DN66">
        <v>15.413536465913342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209.99493670886076</v>
      </c>
      <c r="M67">
        <v>28.231271091113612</v>
      </c>
      <c r="N67">
        <v>17.781269321428571</v>
      </c>
      <c r="O67">
        <v>0</v>
      </c>
      <c r="P67">
        <v>31.636038635223287</v>
      </c>
      <c r="Q67">
        <v>3.0000000000000004</v>
      </c>
      <c r="R67">
        <v>6.001288123682361</v>
      </c>
      <c r="S67">
        <v>4.0034482758620689</v>
      </c>
      <c r="T67">
        <v>0</v>
      </c>
      <c r="U67">
        <v>50.697037241009767</v>
      </c>
      <c r="V67">
        <v>1.7571761083743846</v>
      </c>
      <c r="W67">
        <v>4.9993543204320439</v>
      </c>
      <c r="X67">
        <v>14.995238204924545</v>
      </c>
      <c r="Y67">
        <v>0</v>
      </c>
      <c r="Z67">
        <v>2.0007000000000006</v>
      </c>
      <c r="AA67">
        <v>0</v>
      </c>
      <c r="AB67">
        <v>2.863</v>
      </c>
      <c r="AC67">
        <v>0</v>
      </c>
      <c r="AD67">
        <v>2.79657</v>
      </c>
      <c r="AE67">
        <v>15.166195200000001</v>
      </c>
      <c r="AF67">
        <v>2.7225000000000001</v>
      </c>
      <c r="AG67">
        <v>12.320106239999999</v>
      </c>
      <c r="AH67">
        <v>13.945920000000001</v>
      </c>
      <c r="AI67">
        <v>0</v>
      </c>
      <c r="AJ67">
        <v>0</v>
      </c>
      <c r="AK67">
        <v>7.9806499999999998</v>
      </c>
      <c r="AL67">
        <v>0</v>
      </c>
      <c r="AM67">
        <v>0</v>
      </c>
      <c r="AN67">
        <v>0.57389999999999997</v>
      </c>
      <c r="AO67">
        <v>6.3139440000000002</v>
      </c>
      <c r="AP67">
        <v>3.7337524114967038</v>
      </c>
      <c r="AQ67">
        <v>0</v>
      </c>
      <c r="AR67">
        <v>4.7418000000000005</v>
      </c>
      <c r="AS67">
        <v>3.3015999999999996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436.33998337649473</v>
      </c>
      <c r="DN67">
        <v>15.21771250591334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209.99493670886076</v>
      </c>
      <c r="M68">
        <v>28.231271091113612</v>
      </c>
      <c r="N68">
        <v>17.781269321428571</v>
      </c>
      <c r="O68">
        <v>0</v>
      </c>
      <c r="P68">
        <v>31.636038635223287</v>
      </c>
      <c r="Q68">
        <v>3.0000000000000004</v>
      </c>
      <c r="R68">
        <v>6.001288123682361</v>
      </c>
      <c r="S68">
        <v>4.0034482758620689</v>
      </c>
      <c r="T68">
        <v>0</v>
      </c>
      <c r="U68">
        <v>50.697037241009767</v>
      </c>
      <c r="V68">
        <v>3.2253917896645516</v>
      </c>
      <c r="W68">
        <v>5.0003962457337892</v>
      </c>
      <c r="X68">
        <v>14.995238204924545</v>
      </c>
      <c r="Y68">
        <v>0</v>
      </c>
      <c r="Z68">
        <v>2.0007000000000006</v>
      </c>
      <c r="AA68">
        <v>0</v>
      </c>
      <c r="AB68">
        <v>2.863</v>
      </c>
      <c r="AC68">
        <v>0</v>
      </c>
      <c r="AD68">
        <v>2.79657</v>
      </c>
      <c r="AE68">
        <v>15.166195200000001</v>
      </c>
      <c r="AF68">
        <v>2.7225000000000001</v>
      </c>
      <c r="AG68">
        <v>12.320106239999999</v>
      </c>
      <c r="AH68">
        <v>13.945920000000001</v>
      </c>
      <c r="AI68">
        <v>0</v>
      </c>
      <c r="AJ68">
        <v>0</v>
      </c>
      <c r="AK68">
        <v>7.9806499999999998</v>
      </c>
      <c r="AL68">
        <v>0</v>
      </c>
      <c r="AM68">
        <v>0</v>
      </c>
      <c r="AN68">
        <v>0.57389999999999997</v>
      </c>
      <c r="AO68">
        <v>6.3139440000000002</v>
      </c>
      <c r="AP68">
        <v>3.7337524114967038</v>
      </c>
      <c r="AQ68">
        <v>0</v>
      </c>
      <c r="AR68">
        <v>4.7418000000000005</v>
      </c>
      <c r="AS68">
        <v>3.3015999999999996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437.75972704667919</v>
      </c>
      <c r="DN68">
        <v>15.267226442320805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209.99493670886076</v>
      </c>
      <c r="M69">
        <v>28.231271091113612</v>
      </c>
      <c r="N69">
        <v>17.781269321428571</v>
      </c>
      <c r="O69">
        <v>0</v>
      </c>
      <c r="P69">
        <v>31.636038635223287</v>
      </c>
      <c r="Q69">
        <v>3.0000000000000004</v>
      </c>
      <c r="R69">
        <v>6.001288123682361</v>
      </c>
      <c r="S69">
        <v>4.0034482758620689</v>
      </c>
      <c r="T69">
        <v>0</v>
      </c>
      <c r="U69">
        <v>50.697037241009767</v>
      </c>
      <c r="V69">
        <v>3.2253917896645516</v>
      </c>
      <c r="W69">
        <v>5.0003962457337892</v>
      </c>
      <c r="X69">
        <v>14.995238204924545</v>
      </c>
      <c r="Y69">
        <v>0</v>
      </c>
      <c r="Z69">
        <v>2.0007000000000006</v>
      </c>
      <c r="AA69">
        <v>0</v>
      </c>
      <c r="AB69">
        <v>2.863</v>
      </c>
      <c r="AC69">
        <v>0</v>
      </c>
      <c r="AD69">
        <v>2.79657</v>
      </c>
      <c r="AE69">
        <v>15.166195200000001</v>
      </c>
      <c r="AF69">
        <v>2.7225000000000001</v>
      </c>
      <c r="AG69">
        <v>12.320106239999999</v>
      </c>
      <c r="AH69">
        <v>13.945920000000001</v>
      </c>
      <c r="AI69">
        <v>0</v>
      </c>
      <c r="AJ69">
        <v>0</v>
      </c>
      <c r="AK69">
        <v>7.9806499999999998</v>
      </c>
      <c r="AL69">
        <v>0</v>
      </c>
      <c r="AM69">
        <v>0</v>
      </c>
      <c r="AN69">
        <v>0.57389999999999997</v>
      </c>
      <c r="AO69">
        <v>6.3139440000000002</v>
      </c>
      <c r="AP69">
        <v>3.7337524114967038</v>
      </c>
      <c r="AQ69">
        <v>0</v>
      </c>
      <c r="AR69">
        <v>4.7418000000000005</v>
      </c>
      <c r="AS69">
        <v>4.1269999999999998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438.55731121394058</v>
      </c>
      <c r="DN69">
        <v>15.29504227505943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209.99493670886076</v>
      </c>
      <c r="M70">
        <v>28.231271091113612</v>
      </c>
      <c r="N70">
        <v>17.781269321428571</v>
      </c>
      <c r="O70">
        <v>0</v>
      </c>
      <c r="P70">
        <v>31.636038635223287</v>
      </c>
      <c r="Q70">
        <v>3.0000000000000004</v>
      </c>
      <c r="R70">
        <v>6.001288123682361</v>
      </c>
      <c r="S70">
        <v>4.0034482758620689</v>
      </c>
      <c r="T70">
        <v>0</v>
      </c>
      <c r="U70">
        <v>50.697037241009767</v>
      </c>
      <c r="V70">
        <v>3.2253917896645516</v>
      </c>
      <c r="W70">
        <v>5.0003962457337892</v>
      </c>
      <c r="X70">
        <v>14.995238204924545</v>
      </c>
      <c r="Y70">
        <v>0</v>
      </c>
      <c r="Z70">
        <v>2.0007000000000006</v>
      </c>
      <c r="AA70">
        <v>0</v>
      </c>
      <c r="AB70">
        <v>2.863</v>
      </c>
      <c r="AC70">
        <v>0</v>
      </c>
      <c r="AD70">
        <v>2.79657</v>
      </c>
      <c r="AE70">
        <v>15.166195200000001</v>
      </c>
      <c r="AF70">
        <v>2.7225000000000001</v>
      </c>
      <c r="AG70">
        <v>12.320106239999999</v>
      </c>
      <c r="AH70">
        <v>13.945920000000001</v>
      </c>
      <c r="AI70">
        <v>0</v>
      </c>
      <c r="AJ70">
        <v>0</v>
      </c>
      <c r="AK70">
        <v>7.9806499999999998</v>
      </c>
      <c r="AL70">
        <v>0</v>
      </c>
      <c r="AM70">
        <v>0</v>
      </c>
      <c r="AN70">
        <v>0.57389999999999997</v>
      </c>
      <c r="AO70">
        <v>6.3139440000000002</v>
      </c>
      <c r="AP70">
        <v>3.7337524114967038</v>
      </c>
      <c r="AQ70">
        <v>0</v>
      </c>
      <c r="AR70">
        <v>4.7418000000000005</v>
      </c>
      <c r="AS70">
        <v>4.1269999999999998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438.55731121394058</v>
      </c>
      <c r="DN70">
        <v>15.29504227505943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210.00009364105873</v>
      </c>
      <c r="M71">
        <v>28.231271091113612</v>
      </c>
      <c r="N71">
        <v>17.781269321428571</v>
      </c>
      <c r="O71">
        <v>0</v>
      </c>
      <c r="P71">
        <v>31.636038635223287</v>
      </c>
      <c r="Q71">
        <v>3.0000000000000004</v>
      </c>
      <c r="R71">
        <v>6.001288123682361</v>
      </c>
      <c r="S71">
        <v>4.0034482758620689</v>
      </c>
      <c r="T71">
        <v>0</v>
      </c>
      <c r="U71">
        <v>50.697037241009767</v>
      </c>
      <c r="V71">
        <v>3.2253917896645516</v>
      </c>
      <c r="W71">
        <v>9.8682557556270059</v>
      </c>
      <c r="X71">
        <v>44.995811187631759</v>
      </c>
      <c r="Y71">
        <v>0</v>
      </c>
      <c r="Z71">
        <v>0</v>
      </c>
      <c r="AA71">
        <v>0</v>
      </c>
      <c r="AB71">
        <v>2.863</v>
      </c>
      <c r="AC71">
        <v>0</v>
      </c>
      <c r="AD71">
        <v>5.59314</v>
      </c>
      <c r="AE71">
        <v>15.166195200000001</v>
      </c>
      <c r="AF71">
        <v>2.7225000000000001</v>
      </c>
      <c r="AG71">
        <v>12.320106239999999</v>
      </c>
      <c r="AH71">
        <v>13.945920000000001</v>
      </c>
      <c r="AI71">
        <v>0</v>
      </c>
      <c r="AJ71">
        <v>0</v>
      </c>
      <c r="AK71">
        <v>7.9806499999999998</v>
      </c>
      <c r="AL71">
        <v>0</v>
      </c>
      <c r="AM71">
        <v>0</v>
      </c>
      <c r="AN71">
        <v>0.57389999999999997</v>
      </c>
      <c r="AO71">
        <v>6.3139440000000002</v>
      </c>
      <c r="AP71">
        <v>3.7337524114967038</v>
      </c>
      <c r="AQ71">
        <v>0</v>
      </c>
      <c r="AR71">
        <v>4.7418000000000005</v>
      </c>
      <c r="AS71">
        <v>4.1269999999999998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473.0247103713906</v>
      </c>
      <c r="DN71">
        <v>16.497102542407774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210.00009364105873</v>
      </c>
      <c r="M72">
        <v>28.231271091113612</v>
      </c>
      <c r="N72">
        <v>17.781269321428571</v>
      </c>
      <c r="O72">
        <v>0</v>
      </c>
      <c r="P72">
        <v>31.636038635223287</v>
      </c>
      <c r="Q72">
        <v>3.0000000000000004</v>
      </c>
      <c r="R72">
        <v>6.001288123682361</v>
      </c>
      <c r="S72">
        <v>4.0034482758620689</v>
      </c>
      <c r="T72">
        <v>0</v>
      </c>
      <c r="U72">
        <v>50.697037241009767</v>
      </c>
      <c r="V72">
        <v>3.2251089247506801</v>
      </c>
      <c r="W72">
        <v>9.8682557556270059</v>
      </c>
      <c r="X72">
        <v>44.995811187631759</v>
      </c>
      <c r="Y72">
        <v>0</v>
      </c>
      <c r="Z72">
        <v>0</v>
      </c>
      <c r="AA72">
        <v>0</v>
      </c>
      <c r="AB72">
        <v>2.863</v>
      </c>
      <c r="AC72">
        <v>0</v>
      </c>
      <c r="AD72">
        <v>5.59314</v>
      </c>
      <c r="AE72">
        <v>15.166195200000001</v>
      </c>
      <c r="AF72">
        <v>2.7225000000000001</v>
      </c>
      <c r="AG72">
        <v>12.320106239999999</v>
      </c>
      <c r="AH72">
        <v>18.885100000000005</v>
      </c>
      <c r="AI72">
        <v>0</v>
      </c>
      <c r="AJ72">
        <v>0</v>
      </c>
      <c r="AK72">
        <v>7.9806499999999998</v>
      </c>
      <c r="AL72">
        <v>0</v>
      </c>
      <c r="AM72">
        <v>0</v>
      </c>
      <c r="AN72">
        <v>0.57389999999999997</v>
      </c>
      <c r="AO72">
        <v>6.3139440000000002</v>
      </c>
      <c r="AP72">
        <v>3.7337524114967038</v>
      </c>
      <c r="AQ72">
        <v>4.7358499999999992</v>
      </c>
      <c r="AR72">
        <v>4.7418000000000005</v>
      </c>
      <c r="AS72">
        <v>4.1269999999999998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482.37341824471076</v>
      </c>
      <c r="DN72">
        <v>16.823141804173702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210.00009364105873</v>
      </c>
      <c r="M73">
        <v>28.231271091113612</v>
      </c>
      <c r="N73">
        <v>17.781269321428571</v>
      </c>
      <c r="O73">
        <v>0</v>
      </c>
      <c r="P73">
        <v>31.636038635223287</v>
      </c>
      <c r="Q73">
        <v>3.0000000000000004</v>
      </c>
      <c r="R73">
        <v>6.0009309941520463</v>
      </c>
      <c r="S73">
        <v>4.0034482758620689</v>
      </c>
      <c r="T73">
        <v>0</v>
      </c>
      <c r="U73">
        <v>50.697037241009767</v>
      </c>
      <c r="V73">
        <v>3.2245431949229379</v>
      </c>
      <c r="W73">
        <v>9.8682557556270059</v>
      </c>
      <c r="X73">
        <v>44.995811187631759</v>
      </c>
      <c r="Y73">
        <v>0</v>
      </c>
      <c r="Z73">
        <v>0</v>
      </c>
      <c r="AA73">
        <v>0</v>
      </c>
      <c r="AB73">
        <v>2.863</v>
      </c>
      <c r="AC73">
        <v>0</v>
      </c>
      <c r="AD73">
        <v>5.59314</v>
      </c>
      <c r="AE73">
        <v>15.166195200000001</v>
      </c>
      <c r="AF73">
        <v>2.7225000000000001</v>
      </c>
      <c r="AG73">
        <v>12.320106239999999</v>
      </c>
      <c r="AH73">
        <v>18.885100000000005</v>
      </c>
      <c r="AI73">
        <v>0</v>
      </c>
      <c r="AJ73">
        <v>0</v>
      </c>
      <c r="AK73">
        <v>7.9806499999999998</v>
      </c>
      <c r="AL73">
        <v>0</v>
      </c>
      <c r="AM73">
        <v>0</v>
      </c>
      <c r="AN73">
        <v>0.57389999999999997</v>
      </c>
      <c r="AO73">
        <v>6.3139440000000002</v>
      </c>
      <c r="AP73">
        <v>3.7337524114967038</v>
      </c>
      <c r="AQ73">
        <v>9.5490199999999987</v>
      </c>
      <c r="AR73">
        <v>4.7418000000000005</v>
      </c>
      <c r="AS73">
        <v>4.1269999999999998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487.02349267914883</v>
      </c>
      <c r="DN73">
        <v>16.985314510377648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210.00009364105873</v>
      </c>
      <c r="M74">
        <v>28.231271091113612</v>
      </c>
      <c r="N74">
        <v>17.781269321428571</v>
      </c>
      <c r="O74">
        <v>0</v>
      </c>
      <c r="P74">
        <v>31.636038635223287</v>
      </c>
      <c r="Q74">
        <v>3.0000000000000004</v>
      </c>
      <c r="R74">
        <v>6.0009309941520463</v>
      </c>
      <c r="S74">
        <v>4.0034482758620689</v>
      </c>
      <c r="T74">
        <v>0</v>
      </c>
      <c r="U74">
        <v>50.697037241009767</v>
      </c>
      <c r="V74">
        <v>3.2245431949229379</v>
      </c>
      <c r="W74">
        <v>9.8682557556270059</v>
      </c>
      <c r="X74">
        <v>44.995811187631759</v>
      </c>
      <c r="Y74">
        <v>0</v>
      </c>
      <c r="Z74">
        <v>0</v>
      </c>
      <c r="AA74">
        <v>4.2894005485360642</v>
      </c>
      <c r="AB74">
        <v>2.863</v>
      </c>
      <c r="AC74">
        <v>0</v>
      </c>
      <c r="AD74">
        <v>5.59314</v>
      </c>
      <c r="AE74">
        <v>15.166195200000001</v>
      </c>
      <c r="AF74">
        <v>2.7225000000000001</v>
      </c>
      <c r="AG74">
        <v>12.320106239999999</v>
      </c>
      <c r="AH74">
        <v>18.885100000000005</v>
      </c>
      <c r="AI74">
        <v>0</v>
      </c>
      <c r="AJ74">
        <v>0</v>
      </c>
      <c r="AK74">
        <v>7.9806499999999998</v>
      </c>
      <c r="AL74">
        <v>0</v>
      </c>
      <c r="AM74">
        <v>0</v>
      </c>
      <c r="AN74">
        <v>0.57389999999999997</v>
      </c>
      <c r="AO74">
        <v>6.3139440000000002</v>
      </c>
      <c r="AP74">
        <v>3.7337524114967038</v>
      </c>
      <c r="AQ74">
        <v>13.917599999999998</v>
      </c>
      <c r="AR74">
        <v>4.7418000000000005</v>
      </c>
      <c r="AS74">
        <v>4.1269999999999998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495.38960203109366</v>
      </c>
      <c r="DN74">
        <v>17.277185706968766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7.213026415963161</v>
      </c>
      <c r="L75">
        <v>209.99508901166362</v>
      </c>
      <c r="M75">
        <v>28.231271091113612</v>
      </c>
      <c r="N75">
        <v>17.781269321428571</v>
      </c>
      <c r="O75">
        <v>0</v>
      </c>
      <c r="P75">
        <v>31.636038635223287</v>
      </c>
      <c r="Q75">
        <v>3.0000000000000004</v>
      </c>
      <c r="R75">
        <v>6.0009309941520463</v>
      </c>
      <c r="S75">
        <v>4.0034482758620689</v>
      </c>
      <c r="T75">
        <v>0</v>
      </c>
      <c r="U75">
        <v>50.697037241009767</v>
      </c>
      <c r="V75">
        <v>3.2245431949229379</v>
      </c>
      <c r="W75">
        <v>9.8682557556270059</v>
      </c>
      <c r="X75">
        <v>44.995811187631759</v>
      </c>
      <c r="Y75">
        <v>0</v>
      </c>
      <c r="Z75">
        <v>2.0007000000000006</v>
      </c>
      <c r="AA75">
        <v>4.2894005485360642</v>
      </c>
      <c r="AB75">
        <v>2.863</v>
      </c>
      <c r="AC75">
        <v>0</v>
      </c>
      <c r="AD75">
        <v>5.59314</v>
      </c>
      <c r="AE75">
        <v>15.166195200000001</v>
      </c>
      <c r="AF75">
        <v>2.7225000000000001</v>
      </c>
      <c r="AG75">
        <v>12.320106239999999</v>
      </c>
      <c r="AH75">
        <v>18.885100000000005</v>
      </c>
      <c r="AI75">
        <v>0</v>
      </c>
      <c r="AJ75">
        <v>0</v>
      </c>
      <c r="AK75">
        <v>7.9806499999999998</v>
      </c>
      <c r="AL75">
        <v>0</v>
      </c>
      <c r="AM75">
        <v>0</v>
      </c>
      <c r="AN75">
        <v>0.57389999999999997</v>
      </c>
      <c r="AO75">
        <v>6.3139440000000002</v>
      </c>
      <c r="AP75">
        <v>3.7337524114967038</v>
      </c>
      <c r="AQ75">
        <v>13.917599999999998</v>
      </c>
      <c r="AR75">
        <v>4.7418000000000005</v>
      </c>
      <c r="AS75">
        <v>3.3015999999999996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503.49040539838404</v>
      </c>
      <c r="DN75">
        <v>17.559704126246622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209.99508901166362</v>
      </c>
      <c r="M76">
        <v>28.231271091113612</v>
      </c>
      <c r="N76">
        <v>17.781269321428571</v>
      </c>
      <c r="O76">
        <v>0</v>
      </c>
      <c r="P76">
        <v>31.636038635223287</v>
      </c>
      <c r="Q76">
        <v>3.0000000000000004</v>
      </c>
      <c r="R76">
        <v>6.0009309941520463</v>
      </c>
      <c r="S76">
        <v>4.0034482758620689</v>
      </c>
      <c r="T76">
        <v>0</v>
      </c>
      <c r="U76">
        <v>50.697037241009767</v>
      </c>
      <c r="V76">
        <v>3.2245431949229379</v>
      </c>
      <c r="W76">
        <v>9.8682557556270059</v>
      </c>
      <c r="X76">
        <v>44.995811187631759</v>
      </c>
      <c r="Y76">
        <v>0</v>
      </c>
      <c r="Z76">
        <v>2.0007000000000006</v>
      </c>
      <c r="AA76">
        <v>8.6030349984762857</v>
      </c>
      <c r="AB76">
        <v>2.863</v>
      </c>
      <c r="AC76">
        <v>2.9693200000000006</v>
      </c>
      <c r="AD76">
        <v>5.59314</v>
      </c>
      <c r="AE76">
        <v>15.166195200000001</v>
      </c>
      <c r="AF76">
        <v>2.7225000000000001</v>
      </c>
      <c r="AG76">
        <v>12.320106239999999</v>
      </c>
      <c r="AH76">
        <v>18.885100000000005</v>
      </c>
      <c r="AI76">
        <v>0</v>
      </c>
      <c r="AJ76">
        <v>0</v>
      </c>
      <c r="AK76">
        <v>7.9806499999999998</v>
      </c>
      <c r="AL76">
        <v>0</v>
      </c>
      <c r="AM76">
        <v>1.1042999999999998</v>
      </c>
      <c r="AN76">
        <v>0.57389999999999997</v>
      </c>
      <c r="AO76">
        <v>6.3139440000000002</v>
      </c>
      <c r="AP76">
        <v>3.7337524114967038</v>
      </c>
      <c r="AQ76">
        <v>16.121219999999997</v>
      </c>
      <c r="AR76">
        <v>4.7418000000000005</v>
      </c>
      <c r="AS76">
        <v>3.3015999999999996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506.75432245704417</v>
      </c>
      <c r="DN76">
        <v>17.673635101563477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209.99508901166362</v>
      </c>
      <c r="M77">
        <v>28.231271091113612</v>
      </c>
      <c r="N77">
        <v>17.781269321428571</v>
      </c>
      <c r="O77">
        <v>0</v>
      </c>
      <c r="P77">
        <v>31.636038635223287</v>
      </c>
      <c r="Q77">
        <v>3.0000000000000004</v>
      </c>
      <c r="R77">
        <v>6.0009309941520463</v>
      </c>
      <c r="S77">
        <v>4.0034482758620689</v>
      </c>
      <c r="T77">
        <v>0</v>
      </c>
      <c r="U77">
        <v>50.697037241009767</v>
      </c>
      <c r="V77">
        <v>3.2245431949229379</v>
      </c>
      <c r="W77">
        <v>9.679350606756314</v>
      </c>
      <c r="X77">
        <v>44.995811187631759</v>
      </c>
      <c r="Y77">
        <v>0</v>
      </c>
      <c r="Z77">
        <v>2.0007000000000006</v>
      </c>
      <c r="AA77">
        <v>12.601628730162448</v>
      </c>
      <c r="AB77">
        <v>4.0409199999999998</v>
      </c>
      <c r="AC77">
        <v>5.9386400000000013</v>
      </c>
      <c r="AD77">
        <v>5.59314</v>
      </c>
      <c r="AE77">
        <v>15.166195200000001</v>
      </c>
      <c r="AF77">
        <v>2.7225000000000001</v>
      </c>
      <c r="AG77">
        <v>12.320106239999999</v>
      </c>
      <c r="AH77">
        <v>31.959400000000009</v>
      </c>
      <c r="AI77">
        <v>0.97650000000000026</v>
      </c>
      <c r="AJ77">
        <v>0</v>
      </c>
      <c r="AK77">
        <v>7.9806499999999998</v>
      </c>
      <c r="AL77">
        <v>0</v>
      </c>
      <c r="AM77">
        <v>1.3905999999999996</v>
      </c>
      <c r="AN77">
        <v>0.57389999999999997</v>
      </c>
      <c r="AO77">
        <v>6.3139440000000002</v>
      </c>
      <c r="AP77">
        <v>3.7337524114967038</v>
      </c>
      <c r="AQ77">
        <v>19.098039999999994</v>
      </c>
      <c r="AR77">
        <v>4.7418000000000005</v>
      </c>
      <c r="AS77">
        <v>4.1269999999999998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531.97103716160984</v>
      </c>
      <c r="DN77">
        <v>18.553168979813229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209.99508901166362</v>
      </c>
      <c r="M78">
        <v>28.231271091113612</v>
      </c>
      <c r="N78">
        <v>17.781269321428571</v>
      </c>
      <c r="O78">
        <v>0</v>
      </c>
      <c r="P78">
        <v>31.636038635223287</v>
      </c>
      <c r="Q78">
        <v>3.0000000000000004</v>
      </c>
      <c r="R78">
        <v>6.0009309941520463</v>
      </c>
      <c r="S78">
        <v>4.0034482758620689</v>
      </c>
      <c r="T78">
        <v>0</v>
      </c>
      <c r="U78">
        <v>50.697037241009767</v>
      </c>
      <c r="V78">
        <v>3.496425050816697</v>
      </c>
      <c r="W78">
        <v>9.679350606756314</v>
      </c>
      <c r="X78">
        <v>44.995811187631759</v>
      </c>
      <c r="Y78">
        <v>0</v>
      </c>
      <c r="Z78">
        <v>2.0007000000000006</v>
      </c>
      <c r="AA78">
        <v>12.601628730162448</v>
      </c>
      <c r="AB78">
        <v>8.0818399999999997</v>
      </c>
      <c r="AC78">
        <v>8.9169460386367216</v>
      </c>
      <c r="AD78">
        <v>8.3897100000000009</v>
      </c>
      <c r="AE78">
        <v>15.166195200000001</v>
      </c>
      <c r="AF78">
        <v>2.7225000000000001</v>
      </c>
      <c r="AG78">
        <v>12.320106239999999</v>
      </c>
      <c r="AH78">
        <v>35.881690000000006</v>
      </c>
      <c r="AI78">
        <v>2.7341999999999995</v>
      </c>
      <c r="AJ78">
        <v>0</v>
      </c>
      <c r="AK78">
        <v>7.9806499999999998</v>
      </c>
      <c r="AL78">
        <v>0</v>
      </c>
      <c r="AM78">
        <v>1.5950999999999997</v>
      </c>
      <c r="AN78">
        <v>0.57389999999999997</v>
      </c>
      <c r="AO78">
        <v>6.3139440000000002</v>
      </c>
      <c r="AP78">
        <v>3.7337524114967038</v>
      </c>
      <c r="AQ78">
        <v>19.098039999999994</v>
      </c>
      <c r="AR78">
        <v>4.7418000000000005</v>
      </c>
      <c r="AS78">
        <v>4.1269999999999998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547.40494233780441</v>
      </c>
      <c r="DN78">
        <v>19.091431698148963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9.3553161141822176</v>
      </c>
      <c r="L79">
        <v>271.00109337983633</v>
      </c>
      <c r="M79">
        <v>28.231271091113612</v>
      </c>
      <c r="N79">
        <v>17.781269321428571</v>
      </c>
      <c r="O79">
        <v>0</v>
      </c>
      <c r="P79">
        <v>31.636038635223287</v>
      </c>
      <c r="Q79">
        <v>3.001263924592974</v>
      </c>
      <c r="R79">
        <v>11.514738561776058</v>
      </c>
      <c r="S79">
        <v>3.9982827176781002</v>
      </c>
      <c r="T79">
        <v>0</v>
      </c>
      <c r="U79">
        <v>50.697037241009767</v>
      </c>
      <c r="V79">
        <v>3.496425050816697</v>
      </c>
      <c r="W79">
        <v>9.679350606756314</v>
      </c>
      <c r="X79">
        <v>44.995811187631759</v>
      </c>
      <c r="Y79">
        <v>0</v>
      </c>
      <c r="Z79">
        <v>6.0021000000000013</v>
      </c>
      <c r="AA79">
        <v>12.929271077146673</v>
      </c>
      <c r="AB79">
        <v>12.12276</v>
      </c>
      <c r="AC79">
        <v>8.9169460386367216</v>
      </c>
      <c r="AD79">
        <v>11.2122192</v>
      </c>
      <c r="AE79">
        <v>15.166195200000001</v>
      </c>
      <c r="AF79">
        <v>3.0249999999999995</v>
      </c>
      <c r="AG79">
        <v>12.320106239999999</v>
      </c>
      <c r="AH79">
        <v>43.058028000000007</v>
      </c>
      <c r="AI79">
        <v>15.050599200000004</v>
      </c>
      <c r="AJ79">
        <v>0</v>
      </c>
      <c r="AK79">
        <v>7.9806499999999998</v>
      </c>
      <c r="AL79">
        <v>0</v>
      </c>
      <c r="AM79">
        <v>4.8491039999999996</v>
      </c>
      <c r="AN79">
        <v>0.57389999999999997</v>
      </c>
      <c r="AO79">
        <v>5.8629479999999994</v>
      </c>
      <c r="AP79">
        <v>3.7337524114967038</v>
      </c>
      <c r="AQ79">
        <v>19.098039999999994</v>
      </c>
      <c r="AR79">
        <v>4.7418000000000005</v>
      </c>
      <c r="AS79">
        <v>4.1269999999999998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653.3712713080331</v>
      </c>
      <c r="DN79">
        <v>22.787045891292514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9.3553161141822176</v>
      </c>
      <c r="L80">
        <v>281.00064377310787</v>
      </c>
      <c r="M80">
        <v>28.231271091113612</v>
      </c>
      <c r="N80">
        <v>17.781269321428571</v>
      </c>
      <c r="O80">
        <v>0</v>
      </c>
      <c r="P80">
        <v>31.636038635223287</v>
      </c>
      <c r="Q80">
        <v>3.001263924592974</v>
      </c>
      <c r="R80">
        <v>13.005700683426898</v>
      </c>
      <c r="S80">
        <v>3.9982827176781002</v>
      </c>
      <c r="T80">
        <v>0</v>
      </c>
      <c r="U80">
        <v>50.697037241009767</v>
      </c>
      <c r="V80">
        <v>3.496425050816697</v>
      </c>
      <c r="W80">
        <v>9.679350606756314</v>
      </c>
      <c r="X80">
        <v>44.995811187631759</v>
      </c>
      <c r="Y80">
        <v>0</v>
      </c>
      <c r="Z80">
        <v>6.0021000000000013</v>
      </c>
      <c r="AA80">
        <v>12.929271077146673</v>
      </c>
      <c r="AB80">
        <v>12.12276</v>
      </c>
      <c r="AC80">
        <v>8.9169460386367216</v>
      </c>
      <c r="AD80">
        <v>11.2122192</v>
      </c>
      <c r="AE80">
        <v>15.166195200000001</v>
      </c>
      <c r="AF80">
        <v>3.0249999999999995</v>
      </c>
      <c r="AG80">
        <v>12.320106239999999</v>
      </c>
      <c r="AH80">
        <v>43.058028000000007</v>
      </c>
      <c r="AI80">
        <v>15.050599200000004</v>
      </c>
      <c r="AJ80">
        <v>0</v>
      </c>
      <c r="AK80">
        <v>7.9806499999999998</v>
      </c>
      <c r="AL80">
        <v>0</v>
      </c>
      <c r="AM80">
        <v>4.8491039999999996</v>
      </c>
      <c r="AN80">
        <v>0.57389999999999997</v>
      </c>
      <c r="AO80">
        <v>5.8629479999999994</v>
      </c>
      <c r="AP80">
        <v>3.7337524114967038</v>
      </c>
      <c r="AQ80">
        <v>19.098039999999994</v>
      </c>
      <c r="AR80">
        <v>4.7418000000000005</v>
      </c>
      <c r="AS80">
        <v>4.1269999999999998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664.47455353673445</v>
      </c>
      <c r="DN80">
        <v>23.174276177513534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9.3553161141822176</v>
      </c>
      <c r="L81">
        <v>281.00064377310787</v>
      </c>
      <c r="M81">
        <v>28.231271091113612</v>
      </c>
      <c r="N81">
        <v>17.781269321428571</v>
      </c>
      <c r="O81">
        <v>0</v>
      </c>
      <c r="P81">
        <v>31.636038635223287</v>
      </c>
      <c r="Q81">
        <v>3.001263924592974</v>
      </c>
      <c r="R81">
        <v>13.005700683426898</v>
      </c>
      <c r="S81">
        <v>3.9982827176781002</v>
      </c>
      <c r="T81">
        <v>0</v>
      </c>
      <c r="U81">
        <v>50.697037241009767</v>
      </c>
      <c r="V81">
        <v>3.496425050816697</v>
      </c>
      <c r="W81">
        <v>9.679350606756314</v>
      </c>
      <c r="X81">
        <v>44.995811187631759</v>
      </c>
      <c r="Y81">
        <v>0</v>
      </c>
      <c r="Z81">
        <v>6.0021000000000013</v>
      </c>
      <c r="AA81">
        <v>12.929271077146673</v>
      </c>
      <c r="AB81">
        <v>12.12276</v>
      </c>
      <c r="AC81">
        <v>8.9169460386367216</v>
      </c>
      <c r="AD81">
        <v>11.2122192</v>
      </c>
      <c r="AE81">
        <v>15.166195200000001</v>
      </c>
      <c r="AF81">
        <v>3.0249999999999995</v>
      </c>
      <c r="AG81">
        <v>12.320106239999999</v>
      </c>
      <c r="AH81">
        <v>43.058028000000007</v>
      </c>
      <c r="AI81">
        <v>15.050599200000004</v>
      </c>
      <c r="AJ81">
        <v>0</v>
      </c>
      <c r="AK81">
        <v>7.9806499999999998</v>
      </c>
      <c r="AL81">
        <v>0</v>
      </c>
      <c r="AM81">
        <v>4.8491039999999996</v>
      </c>
      <c r="AN81">
        <v>0.57389999999999997</v>
      </c>
      <c r="AO81">
        <v>5.8629479999999994</v>
      </c>
      <c r="AP81">
        <v>3.7337524114967038</v>
      </c>
      <c r="AQ81">
        <v>19.098039999999994</v>
      </c>
      <c r="AR81">
        <v>4.7418000000000005</v>
      </c>
      <c r="AS81">
        <v>4.1269999999999998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664.47455353673445</v>
      </c>
      <c r="DN81">
        <v>23.174276177513534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9.3553161141822176</v>
      </c>
      <c r="L82">
        <v>260.00099397622904</v>
      </c>
      <c r="M82">
        <v>28.231271091113612</v>
      </c>
      <c r="N82">
        <v>17.781269321428571</v>
      </c>
      <c r="O82">
        <v>0</v>
      </c>
      <c r="P82">
        <v>31.636038635223287</v>
      </c>
      <c r="Q82">
        <v>3.001263924592974</v>
      </c>
      <c r="R82">
        <v>13.005700683426898</v>
      </c>
      <c r="S82">
        <v>3.9982827176781002</v>
      </c>
      <c r="T82">
        <v>0</v>
      </c>
      <c r="U82">
        <v>50.697037241009767</v>
      </c>
      <c r="V82">
        <v>3.496425050816697</v>
      </c>
      <c r="W82">
        <v>9.679350606756314</v>
      </c>
      <c r="X82">
        <v>44.995811187631759</v>
      </c>
      <c r="Y82">
        <v>0</v>
      </c>
      <c r="Z82">
        <v>6.0021000000000013</v>
      </c>
      <c r="AA82">
        <v>12.929271077146673</v>
      </c>
      <c r="AB82">
        <v>12.12276</v>
      </c>
      <c r="AC82">
        <v>8.9169460386367216</v>
      </c>
      <c r="AD82">
        <v>11.2122192</v>
      </c>
      <c r="AE82">
        <v>15.166195200000001</v>
      </c>
      <c r="AF82">
        <v>3.0249999999999995</v>
      </c>
      <c r="AG82">
        <v>12.320106239999999</v>
      </c>
      <c r="AH82">
        <v>43.058028000000007</v>
      </c>
      <c r="AI82">
        <v>15.050599200000004</v>
      </c>
      <c r="AJ82">
        <v>0</v>
      </c>
      <c r="AK82">
        <v>7.9806499999999998</v>
      </c>
      <c r="AL82">
        <v>0</v>
      </c>
      <c r="AM82">
        <v>4.8491039999999996</v>
      </c>
      <c r="AN82">
        <v>0.57389999999999997</v>
      </c>
      <c r="AO82">
        <v>5.8629479999999994</v>
      </c>
      <c r="AP82">
        <v>3.7337524114967038</v>
      </c>
      <c r="AQ82">
        <v>19.098039999999994</v>
      </c>
      <c r="AR82">
        <v>4.7418000000000005</v>
      </c>
      <c r="AS82">
        <v>4.1269999999999998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644.18259193431481</v>
      </c>
      <c r="DN82">
        <v>22.466587983054254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9.3555347162489255</v>
      </c>
      <c r="L83">
        <v>259.9988256880734</v>
      </c>
      <c r="M83">
        <v>28.231271091113612</v>
      </c>
      <c r="N83">
        <v>17.781269321428571</v>
      </c>
      <c r="O83">
        <v>0</v>
      </c>
      <c r="P83">
        <v>31.636038635223287</v>
      </c>
      <c r="Q83">
        <v>3.0000000000000004</v>
      </c>
      <c r="R83">
        <v>13.005700683426898</v>
      </c>
      <c r="S83">
        <v>4.0034482758620689</v>
      </c>
      <c r="T83">
        <v>0</v>
      </c>
      <c r="U83">
        <v>50.697037241009767</v>
      </c>
      <c r="V83">
        <v>3.496425050816697</v>
      </c>
      <c r="W83">
        <v>9.679350606756314</v>
      </c>
      <c r="X83">
        <v>44.995811187631759</v>
      </c>
      <c r="Y83">
        <v>0</v>
      </c>
      <c r="Z83">
        <v>0</v>
      </c>
      <c r="AA83">
        <v>12.929271077146673</v>
      </c>
      <c r="AB83">
        <v>12.12276</v>
      </c>
      <c r="AC83">
        <v>8.9169460386367216</v>
      </c>
      <c r="AD83">
        <v>11.2122192</v>
      </c>
      <c r="AE83">
        <v>15.166195200000001</v>
      </c>
      <c r="AF83">
        <v>3.0249999999999995</v>
      </c>
      <c r="AG83">
        <v>12.320106239999999</v>
      </c>
      <c r="AH83">
        <v>43.058028000000007</v>
      </c>
      <c r="AI83">
        <v>15.050599200000004</v>
      </c>
      <c r="AJ83">
        <v>0</v>
      </c>
      <c r="AK83">
        <v>7.9806499999999998</v>
      </c>
      <c r="AL83">
        <v>0</v>
      </c>
      <c r="AM83">
        <v>4.8491039999999996</v>
      </c>
      <c r="AN83">
        <v>0.57389999999999997</v>
      </c>
      <c r="AO83">
        <v>5.8629479999999994</v>
      </c>
      <c r="AP83">
        <v>3.7337524114967038</v>
      </c>
      <c r="AQ83">
        <v>19.098039999999994</v>
      </c>
      <c r="AR83">
        <v>14.902800000000003</v>
      </c>
      <c r="AS83">
        <v>4.1269999999999998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648.20322283778432</v>
      </c>
      <c r="DN83">
        <v>22.606809027086687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9.3555347162489255</v>
      </c>
      <c r="L84">
        <v>259.9988256880734</v>
      </c>
      <c r="M84">
        <v>28.231271091113612</v>
      </c>
      <c r="N84">
        <v>17.781269321428571</v>
      </c>
      <c r="O84">
        <v>0</v>
      </c>
      <c r="P84">
        <v>31.636038635223287</v>
      </c>
      <c r="Q84">
        <v>3.0000000000000004</v>
      </c>
      <c r="R84">
        <v>13.005700683426898</v>
      </c>
      <c r="S84">
        <v>4.0034482758620689</v>
      </c>
      <c r="T84">
        <v>0</v>
      </c>
      <c r="U84">
        <v>50.697037241009767</v>
      </c>
      <c r="V84">
        <v>3.496425050816697</v>
      </c>
      <c r="W84">
        <v>9.679350606756314</v>
      </c>
      <c r="X84">
        <v>44.995811187631759</v>
      </c>
      <c r="Y84">
        <v>0</v>
      </c>
      <c r="Z84">
        <v>0</v>
      </c>
      <c r="AA84">
        <v>12.929271077146673</v>
      </c>
      <c r="AB84">
        <v>12.12276</v>
      </c>
      <c r="AC84">
        <v>8.9169460386367216</v>
      </c>
      <c r="AD84">
        <v>11.2122192</v>
      </c>
      <c r="AE84">
        <v>15.166195200000001</v>
      </c>
      <c r="AF84">
        <v>3.0249999999999995</v>
      </c>
      <c r="AG84">
        <v>12.320106239999999</v>
      </c>
      <c r="AH84">
        <v>43.058028000000007</v>
      </c>
      <c r="AI84">
        <v>15.050599200000004</v>
      </c>
      <c r="AJ84">
        <v>0</v>
      </c>
      <c r="AK84">
        <v>7.9806499999999998</v>
      </c>
      <c r="AL84">
        <v>0</v>
      </c>
      <c r="AM84">
        <v>4.8491039999999996</v>
      </c>
      <c r="AN84">
        <v>0.57389999999999997</v>
      </c>
      <c r="AO84">
        <v>5.8629479999999994</v>
      </c>
      <c r="AP84">
        <v>3.7337524114967038</v>
      </c>
      <c r="AQ84">
        <v>19.098039999999994</v>
      </c>
      <c r="AR84">
        <v>14.902800000000003</v>
      </c>
      <c r="AS84">
        <v>4.1269999999999998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648.20322283778432</v>
      </c>
      <c r="DN84">
        <v>22.606809027086687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9.6863335292596329</v>
      </c>
      <c r="L85">
        <v>259.9988256880734</v>
      </c>
      <c r="M85">
        <v>28.231271091113612</v>
      </c>
      <c r="N85">
        <v>17.781269321428571</v>
      </c>
      <c r="O85">
        <v>0</v>
      </c>
      <c r="P85">
        <v>31.636038635223287</v>
      </c>
      <c r="Q85">
        <v>3.0000000000000004</v>
      </c>
      <c r="R85">
        <v>13.005700683426898</v>
      </c>
      <c r="S85">
        <v>4.0034482758620689</v>
      </c>
      <c r="T85">
        <v>0</v>
      </c>
      <c r="U85">
        <v>50.697037241009767</v>
      </c>
      <c r="V85">
        <v>3.496425050816697</v>
      </c>
      <c r="W85">
        <v>9.679350606756314</v>
      </c>
      <c r="X85">
        <v>44.995811187631759</v>
      </c>
      <c r="Y85">
        <v>0</v>
      </c>
      <c r="Z85">
        <v>0</v>
      </c>
      <c r="AA85">
        <v>12.929271077146673</v>
      </c>
      <c r="AB85">
        <v>12.12276</v>
      </c>
      <c r="AC85">
        <v>8.9169460386367216</v>
      </c>
      <c r="AD85">
        <v>11.2122192</v>
      </c>
      <c r="AE85">
        <v>15.166195200000001</v>
      </c>
      <c r="AF85">
        <v>3.0249999999999995</v>
      </c>
      <c r="AG85">
        <v>12.320106239999999</v>
      </c>
      <c r="AH85">
        <v>43.058028000000007</v>
      </c>
      <c r="AI85">
        <v>1.5624</v>
      </c>
      <c r="AJ85">
        <v>0</v>
      </c>
      <c r="AK85">
        <v>7.9806499999999998</v>
      </c>
      <c r="AL85">
        <v>0</v>
      </c>
      <c r="AM85">
        <v>4.8491039999999996</v>
      </c>
      <c r="AN85">
        <v>0.57389999999999997</v>
      </c>
      <c r="AO85">
        <v>5.8629479999999994</v>
      </c>
      <c r="AP85">
        <v>3.7337524114967038</v>
      </c>
      <c r="AQ85">
        <v>19.098039999999994</v>
      </c>
      <c r="AR85">
        <v>4.7418000000000005</v>
      </c>
      <c r="AS85">
        <v>4.1269999999999998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625.67065277415747</v>
      </c>
      <c r="DN85">
        <v>21.820978703724371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9.2309930642089668</v>
      </c>
      <c r="L86">
        <v>259.9988256880734</v>
      </c>
      <c r="M86">
        <v>28.231271091113612</v>
      </c>
      <c r="N86">
        <v>17.781269321428571</v>
      </c>
      <c r="O86">
        <v>0</v>
      </c>
      <c r="P86">
        <v>31.636038635223287</v>
      </c>
      <c r="Q86">
        <v>3.0000000000000004</v>
      </c>
      <c r="R86">
        <v>13.005700683426898</v>
      </c>
      <c r="S86">
        <v>4.0034482758620689</v>
      </c>
      <c r="T86">
        <v>0</v>
      </c>
      <c r="U86">
        <v>50.697037241009767</v>
      </c>
      <c r="V86">
        <v>3.496425050816697</v>
      </c>
      <c r="W86">
        <v>9.679350606756314</v>
      </c>
      <c r="X86">
        <v>44.995811187631759</v>
      </c>
      <c r="Y86">
        <v>0</v>
      </c>
      <c r="Z86">
        <v>0</v>
      </c>
      <c r="AA86">
        <v>8.6030349984762857</v>
      </c>
      <c r="AB86">
        <v>8.0818399999999997</v>
      </c>
      <c r="AC86">
        <v>5.9386400000000013</v>
      </c>
      <c r="AD86">
        <v>5.59314</v>
      </c>
      <c r="AE86">
        <v>15.166195200000001</v>
      </c>
      <c r="AF86">
        <v>2.7225000000000001</v>
      </c>
      <c r="AG86">
        <v>12.320106239999999</v>
      </c>
      <c r="AH86">
        <v>26.148600000000005</v>
      </c>
      <c r="AI86">
        <v>0</v>
      </c>
      <c r="AJ86">
        <v>0</v>
      </c>
      <c r="AK86">
        <v>7.9806499999999998</v>
      </c>
      <c r="AL86">
        <v>0</v>
      </c>
      <c r="AM86">
        <v>3.2392799999999999</v>
      </c>
      <c r="AN86">
        <v>0.57389999999999997</v>
      </c>
      <c r="AO86">
        <v>5.8629479999999994</v>
      </c>
      <c r="AP86">
        <v>3.7337524114967038</v>
      </c>
      <c r="AQ86">
        <v>18.556799999999996</v>
      </c>
      <c r="AR86">
        <v>4.7418000000000005</v>
      </c>
      <c r="AS86">
        <v>3.3015999999999996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587.82012869358755</v>
      </c>
      <c r="DN86">
        <v>20.500829001936662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9.3553055562054031</v>
      </c>
      <c r="L87">
        <v>249.9982498192748</v>
      </c>
      <c r="M87">
        <v>28.231271091113612</v>
      </c>
      <c r="N87">
        <v>17.781269321428571</v>
      </c>
      <c r="O87">
        <v>0</v>
      </c>
      <c r="P87">
        <v>31.636038635223287</v>
      </c>
      <c r="Q87">
        <v>3.0000000000000004</v>
      </c>
      <c r="R87">
        <v>13.005700683426898</v>
      </c>
      <c r="S87">
        <v>4.0034482758620689</v>
      </c>
      <c r="T87">
        <v>0</v>
      </c>
      <c r="U87">
        <v>50.697037241009767</v>
      </c>
      <c r="V87">
        <v>3.496425050816697</v>
      </c>
      <c r="W87">
        <v>9.679350606756314</v>
      </c>
      <c r="X87">
        <v>44.995811187631759</v>
      </c>
      <c r="Y87">
        <v>0</v>
      </c>
      <c r="Z87">
        <v>0</v>
      </c>
      <c r="AA87">
        <v>8.6030349984762857</v>
      </c>
      <c r="AB87">
        <v>8.0818399999999997</v>
      </c>
      <c r="AC87">
        <v>5.9386400000000013</v>
      </c>
      <c r="AD87">
        <v>5.59314</v>
      </c>
      <c r="AE87">
        <v>15.166195200000001</v>
      </c>
      <c r="AF87">
        <v>2.7225000000000001</v>
      </c>
      <c r="AG87">
        <v>12.320106239999999</v>
      </c>
      <c r="AH87">
        <v>23.243200000000005</v>
      </c>
      <c r="AI87">
        <v>0</v>
      </c>
      <c r="AJ87">
        <v>0</v>
      </c>
      <c r="AK87">
        <v>7.9806499999999998</v>
      </c>
      <c r="AL87">
        <v>0</v>
      </c>
      <c r="AM87">
        <v>3.2392799999999999</v>
      </c>
      <c r="AN87">
        <v>0.57389999999999997</v>
      </c>
      <c r="AO87">
        <v>5.8629479999999994</v>
      </c>
      <c r="AP87">
        <v>3.7337524114967038</v>
      </c>
      <c r="AQ87">
        <v>18.556799999999996</v>
      </c>
      <c r="AR87">
        <v>4.7418000000000005</v>
      </c>
      <c r="AS87">
        <v>3.3015999999999996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575.46920737263667</v>
      </c>
      <c r="DN87">
        <v>20.0700869460854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9.3551910101749307</v>
      </c>
      <c r="L88">
        <v>249.9982498192748</v>
      </c>
      <c r="M88">
        <v>28.231271091113612</v>
      </c>
      <c r="N88">
        <v>17.781269321428571</v>
      </c>
      <c r="O88">
        <v>0</v>
      </c>
      <c r="P88">
        <v>31.636038635223287</v>
      </c>
      <c r="Q88">
        <v>3.0000000000000004</v>
      </c>
      <c r="R88">
        <v>13.005700683426898</v>
      </c>
      <c r="S88">
        <v>4.0034482758620689</v>
      </c>
      <c r="T88">
        <v>0</v>
      </c>
      <c r="U88">
        <v>50.697037241009767</v>
      </c>
      <c r="V88">
        <v>3.496425050816697</v>
      </c>
      <c r="W88">
        <v>9.679350606756314</v>
      </c>
      <c r="X88">
        <v>44.995811187631759</v>
      </c>
      <c r="Y88">
        <v>0</v>
      </c>
      <c r="Z88">
        <v>0</v>
      </c>
      <c r="AA88">
        <v>8.6030349984762857</v>
      </c>
      <c r="AB88">
        <v>8.0818399999999997</v>
      </c>
      <c r="AC88">
        <v>5.9386400000000013</v>
      </c>
      <c r="AD88">
        <v>5.59314</v>
      </c>
      <c r="AE88">
        <v>15.166195200000001</v>
      </c>
      <c r="AF88">
        <v>2.7225000000000001</v>
      </c>
      <c r="AG88">
        <v>12.320106239999999</v>
      </c>
      <c r="AH88">
        <v>23.243200000000005</v>
      </c>
      <c r="AI88">
        <v>0</v>
      </c>
      <c r="AJ88">
        <v>0</v>
      </c>
      <c r="AK88">
        <v>7.9806499999999998</v>
      </c>
      <c r="AL88">
        <v>0</v>
      </c>
      <c r="AM88">
        <v>3.2392799999999999</v>
      </c>
      <c r="AN88">
        <v>0.57389999999999997</v>
      </c>
      <c r="AO88">
        <v>5.8629479999999994</v>
      </c>
      <c r="AP88">
        <v>3.7337524114967038</v>
      </c>
      <c r="AQ88">
        <v>18.556799999999996</v>
      </c>
      <c r="AR88">
        <v>4.7418000000000005</v>
      </c>
      <c r="AS88">
        <v>3.3015999999999996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575.46909668686521</v>
      </c>
      <c r="DN88">
        <v>20.070083085826358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9.3552857341374605</v>
      </c>
      <c r="L89">
        <v>249.9982498192748</v>
      </c>
      <c r="M89">
        <v>28.231271091113612</v>
      </c>
      <c r="N89">
        <v>17.781269321428571</v>
      </c>
      <c r="O89">
        <v>0</v>
      </c>
      <c r="P89">
        <v>31.636038635223287</v>
      </c>
      <c r="Q89">
        <v>3.0000000000000004</v>
      </c>
      <c r="R89">
        <v>13.460104217455259</v>
      </c>
      <c r="S89">
        <v>4.0034482758620689</v>
      </c>
      <c r="T89">
        <v>0</v>
      </c>
      <c r="U89">
        <v>50.697037241009767</v>
      </c>
      <c r="V89">
        <v>3.6172760199456033</v>
      </c>
      <c r="W89">
        <v>9.679350606756314</v>
      </c>
      <c r="X89">
        <v>44.995811187631759</v>
      </c>
      <c r="Y89">
        <v>0</v>
      </c>
      <c r="Z89">
        <v>0</v>
      </c>
      <c r="AA89">
        <v>8.6030349984762857</v>
      </c>
      <c r="AB89">
        <v>8.0818399999999997</v>
      </c>
      <c r="AC89">
        <v>5.9386400000000013</v>
      </c>
      <c r="AD89">
        <v>5.59314</v>
      </c>
      <c r="AE89">
        <v>15.166195200000001</v>
      </c>
      <c r="AF89">
        <v>2.7225000000000001</v>
      </c>
      <c r="AG89">
        <v>12.320106239999999</v>
      </c>
      <c r="AH89">
        <v>26.148600000000005</v>
      </c>
      <c r="AI89">
        <v>0</v>
      </c>
      <c r="AJ89">
        <v>0</v>
      </c>
      <c r="AK89">
        <v>7.9806499999999998</v>
      </c>
      <c r="AL89">
        <v>0</v>
      </c>
      <c r="AM89">
        <v>3.2392799999999999</v>
      </c>
      <c r="AN89">
        <v>0.82259000000000004</v>
      </c>
      <c r="AO89">
        <v>5.8629479999999994</v>
      </c>
      <c r="AP89">
        <v>3.7337524114967038</v>
      </c>
      <c r="AQ89">
        <v>18.556799999999996</v>
      </c>
      <c r="AR89">
        <v>4.7418000000000005</v>
      </c>
      <c r="AS89">
        <v>4.1269999999999998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579.87043757440938</v>
      </c>
      <c r="DN89">
        <v>20.223581425401914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9.3552857341374605</v>
      </c>
      <c r="L90">
        <v>239.99849903227079</v>
      </c>
      <c r="M90">
        <v>28.231271091113612</v>
      </c>
      <c r="N90">
        <v>17.781269321428571</v>
      </c>
      <c r="O90">
        <v>0</v>
      </c>
      <c r="P90">
        <v>31.636038635223287</v>
      </c>
      <c r="Q90">
        <v>2.9973379629629626</v>
      </c>
      <c r="R90">
        <v>13.461038615924426</v>
      </c>
      <c r="S90">
        <v>4.0046086956521743</v>
      </c>
      <c r="T90">
        <v>0</v>
      </c>
      <c r="U90">
        <v>50.697037241009767</v>
      </c>
      <c r="V90">
        <v>3.6172760199456033</v>
      </c>
      <c r="W90">
        <v>9.679350606756314</v>
      </c>
      <c r="X90">
        <v>44.995811187631759</v>
      </c>
      <c r="Y90">
        <v>0</v>
      </c>
      <c r="Z90">
        <v>0.67500000000000004</v>
      </c>
      <c r="AA90">
        <v>12.929271077146673</v>
      </c>
      <c r="AB90">
        <v>12.12276</v>
      </c>
      <c r="AC90">
        <v>8.9169460386367216</v>
      </c>
      <c r="AD90">
        <v>8.3897100000000009</v>
      </c>
      <c r="AE90">
        <v>15.166195200000001</v>
      </c>
      <c r="AF90">
        <v>6.0499999999999989</v>
      </c>
      <c r="AG90">
        <v>12.320106239999999</v>
      </c>
      <c r="AH90">
        <v>43.058028000000007</v>
      </c>
      <c r="AI90">
        <v>0</v>
      </c>
      <c r="AJ90">
        <v>0</v>
      </c>
      <c r="AK90">
        <v>7.9806499999999998</v>
      </c>
      <c r="AL90">
        <v>0</v>
      </c>
      <c r="AM90">
        <v>3.2392799999999999</v>
      </c>
      <c r="AN90">
        <v>0.82259000000000004</v>
      </c>
      <c r="AO90">
        <v>5.8629479999999994</v>
      </c>
      <c r="AP90">
        <v>3.7337524114967038</v>
      </c>
      <c r="AQ90">
        <v>19.098039999999994</v>
      </c>
      <c r="AR90">
        <v>4.7418000000000005</v>
      </c>
      <c r="AS90">
        <v>4.1269999999999998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604.60267404428839</v>
      </c>
      <c r="DN90">
        <v>21.086227067048071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209.99508901166362</v>
      </c>
      <c r="M91">
        <v>28.231271091113612</v>
      </c>
      <c r="N91">
        <v>17.781269321428571</v>
      </c>
      <c r="O91">
        <v>0</v>
      </c>
      <c r="P91">
        <v>31.636038635223287</v>
      </c>
      <c r="Q91">
        <v>2.9973379629629626</v>
      </c>
      <c r="R91">
        <v>13.458423963023559</v>
      </c>
      <c r="S91">
        <v>4.0046086956521743</v>
      </c>
      <c r="T91">
        <v>0</v>
      </c>
      <c r="U91">
        <v>50.697037241009767</v>
      </c>
      <c r="V91">
        <v>3.6172760199456033</v>
      </c>
      <c r="W91">
        <v>9.679350606756314</v>
      </c>
      <c r="X91">
        <v>44.995811187631759</v>
      </c>
      <c r="Y91">
        <v>0</v>
      </c>
      <c r="Z91">
        <v>6.0021000000000013</v>
      </c>
      <c r="AA91">
        <v>12.929271077146673</v>
      </c>
      <c r="AB91">
        <v>12.12276</v>
      </c>
      <c r="AC91">
        <v>8.9169460386367216</v>
      </c>
      <c r="AD91">
        <v>11.267339999999997</v>
      </c>
      <c r="AE91">
        <v>15.166195200000001</v>
      </c>
      <c r="AF91">
        <v>6.0499999999999989</v>
      </c>
      <c r="AG91">
        <v>12.320106239999999</v>
      </c>
      <c r="AH91">
        <v>43.058028000000007</v>
      </c>
      <c r="AI91">
        <v>0</v>
      </c>
      <c r="AJ91">
        <v>0</v>
      </c>
      <c r="AK91">
        <v>7.9806499999999998</v>
      </c>
      <c r="AL91">
        <v>0</v>
      </c>
      <c r="AM91">
        <v>3.2392799999999999</v>
      </c>
      <c r="AN91">
        <v>0.82259000000000004</v>
      </c>
      <c r="AO91">
        <v>5.8629479999999994</v>
      </c>
      <c r="AP91">
        <v>3.7337524114967038</v>
      </c>
      <c r="AQ91">
        <v>19.098039999999994</v>
      </c>
      <c r="AR91">
        <v>4.7418000000000005</v>
      </c>
      <c r="AS91">
        <v>4.1269999999999998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574.49607046230437</v>
      </c>
      <c r="DN91">
        <v>20.036250241386639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209.99508901166362</v>
      </c>
      <c r="M92">
        <v>28.231271091113612</v>
      </c>
      <c r="N92">
        <v>17.781269321428571</v>
      </c>
      <c r="O92">
        <v>0</v>
      </c>
      <c r="P92">
        <v>31.636038635223287</v>
      </c>
      <c r="Q92">
        <v>2.9973379629629626</v>
      </c>
      <c r="R92">
        <v>13.003442251563587</v>
      </c>
      <c r="S92">
        <v>4.0046086956521743</v>
      </c>
      <c r="T92">
        <v>0</v>
      </c>
      <c r="U92">
        <v>50.697037241009767</v>
      </c>
      <c r="V92">
        <v>3.6172760199456033</v>
      </c>
      <c r="W92">
        <v>9.679350606756314</v>
      </c>
      <c r="X92">
        <v>44.995811187631759</v>
      </c>
      <c r="Y92">
        <v>0</v>
      </c>
      <c r="Z92">
        <v>6.0021000000000013</v>
      </c>
      <c r="AA92">
        <v>12.929271077146673</v>
      </c>
      <c r="AB92">
        <v>12.12276</v>
      </c>
      <c r="AC92">
        <v>8.9169460386367216</v>
      </c>
      <c r="AD92">
        <v>11.267339999999997</v>
      </c>
      <c r="AE92">
        <v>15.166195200000001</v>
      </c>
      <c r="AF92">
        <v>6.0499999999999989</v>
      </c>
      <c r="AG92">
        <v>12.320106239999999</v>
      </c>
      <c r="AH92">
        <v>43.058028000000007</v>
      </c>
      <c r="AI92">
        <v>0</v>
      </c>
      <c r="AJ92">
        <v>0</v>
      </c>
      <c r="AK92">
        <v>7.9806499999999998</v>
      </c>
      <c r="AL92">
        <v>0</v>
      </c>
      <c r="AM92">
        <v>3.2392799999999999</v>
      </c>
      <c r="AN92">
        <v>0.82259000000000004</v>
      </c>
      <c r="AO92">
        <v>5.8629479999999994</v>
      </c>
      <c r="AP92">
        <v>3.7337524114967038</v>
      </c>
      <c r="AQ92">
        <v>19.098039999999994</v>
      </c>
      <c r="AR92">
        <v>4.7418000000000005</v>
      </c>
      <c r="AS92">
        <v>4.1269999999999998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574.05642147367837</v>
      </c>
      <c r="DN92">
        <v>20.020917518552693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209.99508901166362</v>
      </c>
      <c r="M93">
        <v>28.231271091113612</v>
      </c>
      <c r="N93">
        <v>17.781269321428571</v>
      </c>
      <c r="O93">
        <v>0</v>
      </c>
      <c r="P93">
        <v>31.636038635223287</v>
      </c>
      <c r="Q93">
        <v>2.9973379629629626</v>
      </c>
      <c r="R93">
        <v>13.003442251563587</v>
      </c>
      <c r="S93">
        <v>4.0046086956521743</v>
      </c>
      <c r="T93">
        <v>0</v>
      </c>
      <c r="U93">
        <v>50.697037241009767</v>
      </c>
      <c r="V93">
        <v>3.6172760199456033</v>
      </c>
      <c r="W93">
        <v>9.679350606756314</v>
      </c>
      <c r="X93">
        <v>44.995811187631759</v>
      </c>
      <c r="Y93">
        <v>0</v>
      </c>
      <c r="Z93">
        <v>6.0021000000000013</v>
      </c>
      <c r="AA93">
        <v>12.929271077146673</v>
      </c>
      <c r="AB93">
        <v>12.12276</v>
      </c>
      <c r="AC93">
        <v>8.9169460386367216</v>
      </c>
      <c r="AD93">
        <v>11.267339999999997</v>
      </c>
      <c r="AE93">
        <v>15.166195200000001</v>
      </c>
      <c r="AF93">
        <v>6.0499999999999989</v>
      </c>
      <c r="AG93">
        <v>12.320106239999999</v>
      </c>
      <c r="AH93">
        <v>43.058028000000007</v>
      </c>
      <c r="AI93">
        <v>0</v>
      </c>
      <c r="AJ93">
        <v>0</v>
      </c>
      <c r="AK93">
        <v>7.9806499999999998</v>
      </c>
      <c r="AL93">
        <v>0</v>
      </c>
      <c r="AM93">
        <v>3.2392799999999999</v>
      </c>
      <c r="AN93">
        <v>0.82259000000000004</v>
      </c>
      <c r="AO93">
        <v>5.4119519999999994</v>
      </c>
      <c r="AP93">
        <v>3.7337524114967038</v>
      </c>
      <c r="AQ93">
        <v>19.098039999999994</v>
      </c>
      <c r="AR93">
        <v>4.7418000000000005</v>
      </c>
      <c r="AS93">
        <v>3.7143000000000006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573.22183195524781</v>
      </c>
      <c r="DN93">
        <v>19.991811036983378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209.99508901166362</v>
      </c>
      <c r="M94">
        <v>28.231271091113612</v>
      </c>
      <c r="N94">
        <v>17.781269321428571</v>
      </c>
      <c r="O94">
        <v>0</v>
      </c>
      <c r="P94">
        <v>31.636038635223287</v>
      </c>
      <c r="Q94">
        <v>2.9973379629629626</v>
      </c>
      <c r="R94">
        <v>13.003442251563587</v>
      </c>
      <c r="S94">
        <v>4.0046086956521743</v>
      </c>
      <c r="T94">
        <v>0</v>
      </c>
      <c r="U94">
        <v>50.697037241009767</v>
      </c>
      <c r="V94">
        <v>3.6172760199456033</v>
      </c>
      <c r="W94">
        <v>9.679350606756314</v>
      </c>
      <c r="X94">
        <v>44.995811187631759</v>
      </c>
      <c r="Y94">
        <v>0</v>
      </c>
      <c r="Z94">
        <v>6.0021000000000013</v>
      </c>
      <c r="AA94">
        <v>12.929271077146673</v>
      </c>
      <c r="AB94">
        <v>12.12276</v>
      </c>
      <c r="AC94">
        <v>8.9169460386367216</v>
      </c>
      <c r="AD94">
        <v>11.267339999999997</v>
      </c>
      <c r="AE94">
        <v>15.166195200000001</v>
      </c>
      <c r="AF94">
        <v>6.0499999999999989</v>
      </c>
      <c r="AG94">
        <v>12.320106239999999</v>
      </c>
      <c r="AH94">
        <v>43.058028000000007</v>
      </c>
      <c r="AI94">
        <v>0</v>
      </c>
      <c r="AJ94">
        <v>0</v>
      </c>
      <c r="AK94">
        <v>7.9806499999999998</v>
      </c>
      <c r="AL94">
        <v>0</v>
      </c>
      <c r="AM94">
        <v>3.2392799999999999</v>
      </c>
      <c r="AN94">
        <v>0.82259000000000004</v>
      </c>
      <c r="AO94">
        <v>5.4119519999999994</v>
      </c>
      <c r="AP94">
        <v>3.7337524114967038</v>
      </c>
      <c r="AQ94">
        <v>18.556799999999996</v>
      </c>
      <c r="AR94">
        <v>4.7418000000000005</v>
      </c>
      <c r="AS94">
        <v>3.7143000000000006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572.69883180461284</v>
      </c>
      <c r="DN94">
        <v>19.973571187618301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209.99508901166362</v>
      </c>
      <c r="M95">
        <v>28.231271091113612</v>
      </c>
      <c r="N95">
        <v>17.781269321428571</v>
      </c>
      <c r="O95">
        <v>0</v>
      </c>
      <c r="P95">
        <v>31.636038635223287</v>
      </c>
      <c r="Q95">
        <v>2.9973379629629626</v>
      </c>
      <c r="R95">
        <v>13.003442251563587</v>
      </c>
      <c r="S95">
        <v>4.0046086956521743</v>
      </c>
      <c r="T95">
        <v>0</v>
      </c>
      <c r="U95">
        <v>50.697037241009767</v>
      </c>
      <c r="V95">
        <v>3.6172760199456033</v>
      </c>
      <c r="W95">
        <v>9.679350606756314</v>
      </c>
      <c r="X95">
        <v>44.995811187631759</v>
      </c>
      <c r="Y95">
        <v>0</v>
      </c>
      <c r="Z95">
        <v>0</v>
      </c>
      <c r="AA95">
        <v>8.6030349984762857</v>
      </c>
      <c r="AB95">
        <v>8.0818399999999997</v>
      </c>
      <c r="AC95">
        <v>5.9386400000000013</v>
      </c>
      <c r="AD95">
        <v>8.3897100000000009</v>
      </c>
      <c r="AE95">
        <v>15.166195200000001</v>
      </c>
      <c r="AF95">
        <v>2.7225000000000001</v>
      </c>
      <c r="AG95">
        <v>12.320106239999999</v>
      </c>
      <c r="AH95">
        <v>29.054000000000002</v>
      </c>
      <c r="AI95">
        <v>0</v>
      </c>
      <c r="AJ95">
        <v>0</v>
      </c>
      <c r="AK95">
        <v>7.9806499999999998</v>
      </c>
      <c r="AL95">
        <v>0</v>
      </c>
      <c r="AM95">
        <v>3.2392799999999999</v>
      </c>
      <c r="AN95">
        <v>0.82259000000000004</v>
      </c>
      <c r="AO95">
        <v>5.1413544000000009</v>
      </c>
      <c r="AP95">
        <v>3.7337524114967038</v>
      </c>
      <c r="AQ95">
        <v>18.556799999999996</v>
      </c>
      <c r="AR95">
        <v>4.7418000000000005</v>
      </c>
      <c r="AS95">
        <v>3.7143000000000006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536.14639284600355</v>
      </c>
      <c r="DN95">
        <v>18.698692428920463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209.99508901166362</v>
      </c>
      <c r="M96">
        <v>28.231271091113612</v>
      </c>
      <c r="N96">
        <v>17.781269321428571</v>
      </c>
      <c r="O96">
        <v>0</v>
      </c>
      <c r="P96">
        <v>31.636038635223287</v>
      </c>
      <c r="Q96">
        <v>2.9973379629629626</v>
      </c>
      <c r="R96">
        <v>13.003442251563587</v>
      </c>
      <c r="S96">
        <v>4.0046086956521743</v>
      </c>
      <c r="T96">
        <v>0</v>
      </c>
      <c r="U96">
        <v>50.697037241009767</v>
      </c>
      <c r="V96">
        <v>3.6172760199456033</v>
      </c>
      <c r="W96">
        <v>9.679350606756314</v>
      </c>
      <c r="X96">
        <v>44.995811187631759</v>
      </c>
      <c r="Y96">
        <v>0</v>
      </c>
      <c r="Z96">
        <v>0</v>
      </c>
      <c r="AA96">
        <v>4.3097570257155571</v>
      </c>
      <c r="AB96">
        <v>4.0409199999999998</v>
      </c>
      <c r="AC96">
        <v>2.9693200000000006</v>
      </c>
      <c r="AD96">
        <v>8.3897100000000009</v>
      </c>
      <c r="AE96">
        <v>15.166195200000001</v>
      </c>
      <c r="AF96">
        <v>2.7225000000000001</v>
      </c>
      <c r="AG96">
        <v>12.320106239999999</v>
      </c>
      <c r="AH96">
        <v>23.243200000000005</v>
      </c>
      <c r="AI96">
        <v>0</v>
      </c>
      <c r="AJ96">
        <v>0</v>
      </c>
      <c r="AK96">
        <v>7.9806499999999998</v>
      </c>
      <c r="AL96">
        <v>0</v>
      </c>
      <c r="AM96">
        <v>1.5950999999999997</v>
      </c>
      <c r="AN96">
        <v>0.82259000000000004</v>
      </c>
      <c r="AO96">
        <v>5.1413544000000009</v>
      </c>
      <c r="AP96">
        <v>3.7337524114967038</v>
      </c>
      <c r="AQ96">
        <v>18.556799999999996</v>
      </c>
      <c r="AR96">
        <v>4.7418000000000005</v>
      </c>
      <c r="AS96">
        <v>3.7143000000000006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518.02015366665648</v>
      </c>
      <c r="DN96">
        <v>18.066433635506986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209.99508901166362</v>
      </c>
      <c r="M97">
        <v>28.231271091113612</v>
      </c>
      <c r="N97">
        <v>17.781269321428571</v>
      </c>
      <c r="O97">
        <v>0</v>
      </c>
      <c r="P97">
        <v>31.636038635223287</v>
      </c>
      <c r="Q97">
        <v>2.9973379629629626</v>
      </c>
      <c r="R97">
        <v>13.003442251563587</v>
      </c>
      <c r="S97">
        <v>4.0046086956521743</v>
      </c>
      <c r="T97">
        <v>0</v>
      </c>
      <c r="U97">
        <v>50.697037241009767</v>
      </c>
      <c r="V97">
        <v>3.6172760199456033</v>
      </c>
      <c r="W97">
        <v>9.679350606756314</v>
      </c>
      <c r="X97">
        <v>44.995811187631759</v>
      </c>
      <c r="Y97">
        <v>0</v>
      </c>
      <c r="Z97">
        <v>0</v>
      </c>
      <c r="AA97">
        <v>0</v>
      </c>
      <c r="AB97">
        <v>4.0409199999999998</v>
      </c>
      <c r="AC97">
        <v>0</v>
      </c>
      <c r="AD97">
        <v>8.3897100000000009</v>
      </c>
      <c r="AE97">
        <v>15.166195200000001</v>
      </c>
      <c r="AF97">
        <v>2.7225000000000001</v>
      </c>
      <c r="AG97">
        <v>12.320106239999999</v>
      </c>
      <c r="AH97">
        <v>17.432400000000001</v>
      </c>
      <c r="AI97">
        <v>0</v>
      </c>
      <c r="AJ97">
        <v>0</v>
      </c>
      <c r="AK97">
        <v>7.9806499999999998</v>
      </c>
      <c r="AL97">
        <v>0</v>
      </c>
      <c r="AM97">
        <v>1.5950999999999997</v>
      </c>
      <c r="AN97">
        <v>0.82259000000000004</v>
      </c>
      <c r="AO97">
        <v>5.1413544000000009</v>
      </c>
      <c r="AP97">
        <v>3.7337524114967038</v>
      </c>
      <c r="AQ97">
        <v>18.556799999999996</v>
      </c>
      <c r="AR97">
        <v>4.7418000000000005</v>
      </c>
      <c r="AS97">
        <v>3.7143000000000006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505.37150292152216</v>
      </c>
      <c r="DN97">
        <v>17.625207354925688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209.99508901166362</v>
      </c>
      <c r="M98">
        <v>28.231271091113612</v>
      </c>
      <c r="N98">
        <v>17.781269321428571</v>
      </c>
      <c r="O98">
        <v>0</v>
      </c>
      <c r="P98">
        <v>31.636038635223287</v>
      </c>
      <c r="Q98">
        <v>2.9973379629629626</v>
      </c>
      <c r="R98">
        <v>13.003442251563587</v>
      </c>
      <c r="S98">
        <v>4.0046086956521743</v>
      </c>
      <c r="T98">
        <v>0</v>
      </c>
      <c r="U98">
        <v>50.697037241009767</v>
      </c>
      <c r="V98">
        <v>3.6172760199456033</v>
      </c>
      <c r="W98">
        <v>9.679350606756314</v>
      </c>
      <c r="X98">
        <v>44.995811187631759</v>
      </c>
      <c r="Y98">
        <v>0</v>
      </c>
      <c r="Z98">
        <v>0</v>
      </c>
      <c r="AA98">
        <v>0</v>
      </c>
      <c r="AB98">
        <v>4.0409199999999998</v>
      </c>
      <c r="AC98">
        <v>0</v>
      </c>
      <c r="AD98">
        <v>8.3897100000000009</v>
      </c>
      <c r="AE98">
        <v>15.166195200000001</v>
      </c>
      <c r="AF98">
        <v>2.7225000000000001</v>
      </c>
      <c r="AG98">
        <v>12.320106239999999</v>
      </c>
      <c r="AH98">
        <v>15.020918</v>
      </c>
      <c r="AI98">
        <v>0</v>
      </c>
      <c r="AJ98">
        <v>0</v>
      </c>
      <c r="AK98">
        <v>7.9806499999999998</v>
      </c>
      <c r="AL98">
        <v>0</v>
      </c>
      <c r="AM98">
        <v>0</v>
      </c>
      <c r="AN98">
        <v>0.82259000000000004</v>
      </c>
      <c r="AO98">
        <v>5.1413544000000009</v>
      </c>
      <c r="AP98">
        <v>3.7337524114967038</v>
      </c>
      <c r="AQ98">
        <v>18.556799999999996</v>
      </c>
      <c r="AR98">
        <v>4.7418000000000005</v>
      </c>
      <c r="AS98">
        <v>3.7143000000000006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501.49994256310896</v>
      </c>
      <c r="DN98">
        <v>17.490185713338921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6.7339980173583266E-2</v>
      </c>
      <c r="L99">
        <f t="shared" si="2"/>
        <v>5.5719822984966552</v>
      </c>
      <c r="M99">
        <f t="shared" si="2"/>
        <v>0.67755050618672674</v>
      </c>
      <c r="N99">
        <f t="shared" si="2"/>
        <v>0.42675046371428677</v>
      </c>
      <c r="O99">
        <f t="shared" si="2"/>
        <v>0</v>
      </c>
      <c r="P99">
        <f t="shared" si="2"/>
        <v>0.75926492724535999</v>
      </c>
      <c r="Q99">
        <f t="shared" si="2"/>
        <v>7.1995274341259602E-2</v>
      </c>
      <c r="R99">
        <f t="shared" si="2"/>
        <v>0.20712790445131254</v>
      </c>
      <c r="S99">
        <f t="shared" si="2"/>
        <v>9.608020400703339E-2</v>
      </c>
      <c r="T99">
        <f t="shared" si="2"/>
        <v>0</v>
      </c>
      <c r="U99">
        <f t="shared" si="2"/>
        <v>1.2167288937842331</v>
      </c>
      <c r="V99">
        <f t="shared" si="2"/>
        <v>6.5719212188055404E-2</v>
      </c>
      <c r="W99">
        <f t="shared" si="2"/>
        <v>0.19076037013421815</v>
      </c>
      <c r="X99">
        <f t="shared" si="2"/>
        <v>0.8024455451765159</v>
      </c>
      <c r="Y99">
        <f t="shared" si="2"/>
        <v>0</v>
      </c>
      <c r="Z99">
        <f t="shared" si="2"/>
        <v>3.4102349999999997E-2</v>
      </c>
      <c r="AA99">
        <f t="shared" si="2"/>
        <v>7.3035405034810916E-2</v>
      </c>
      <c r="AB99">
        <f t="shared" si="2"/>
        <v>0.11846275999999992</v>
      </c>
      <c r="AC99">
        <f t="shared" si="2"/>
        <v>4.5311334625569362E-2</v>
      </c>
      <c r="AD99">
        <f t="shared" si="2"/>
        <v>0.11478582359999999</v>
      </c>
      <c r="AE99">
        <f t="shared" si="2"/>
        <v>0.36398868479999918</v>
      </c>
      <c r="AF99">
        <f t="shared" si="2"/>
        <v>7.0028749999999987E-2</v>
      </c>
      <c r="AG99">
        <f t="shared" si="2"/>
        <v>0.29568254975999986</v>
      </c>
      <c r="AH99">
        <f t="shared" si="2"/>
        <v>0.51428485400000012</v>
      </c>
      <c r="AI99">
        <f t="shared" si="2"/>
        <v>4.6973556E-2</v>
      </c>
      <c r="AJ99">
        <f t="shared" si="2"/>
        <v>0</v>
      </c>
      <c r="AK99">
        <f t="shared" si="2"/>
        <v>0.19153559999999994</v>
      </c>
      <c r="AL99">
        <f t="shared" si="2"/>
        <v>0</v>
      </c>
      <c r="AM99">
        <f t="shared" si="2"/>
        <v>1.8404181999999998E-2</v>
      </c>
      <c r="AN99">
        <f t="shared" si="2"/>
        <v>1.825002000000002E-2</v>
      </c>
      <c r="AO99">
        <f t="shared" si="2"/>
        <v>0.13119473640000007</v>
      </c>
      <c r="AP99">
        <f t="shared" si="2"/>
        <v>9.0494367657591265E-2</v>
      </c>
      <c r="AQ99">
        <f t="shared" si="2"/>
        <v>0.13724299999999995</v>
      </c>
      <c r="AR99">
        <f t="shared" si="2"/>
        <v>0.13971375000000016</v>
      </c>
      <c r="AS99">
        <f t="shared" si="2"/>
        <v>0.10395335183184658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12.234501587651431</v>
      </c>
      <c r="DN99">
        <f t="shared" si="3"/>
        <v>0.42668906795762251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45.3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43.77</v>
      </c>
      <c r="DN3">
        <v>1.529999999999994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36.700000000000003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35.46</v>
      </c>
      <c r="DN4">
        <v>1.240000000000002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30.9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29.86</v>
      </c>
      <c r="DN5">
        <v>1.0399999999999991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30.9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29.86</v>
      </c>
      <c r="DN6">
        <v>1.0399999999999991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29.000000000000004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28.02</v>
      </c>
      <c r="DN7">
        <v>0.98000000000000398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27.06</v>
      </c>
      <c r="DN8">
        <v>0.94000000000000128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27.06</v>
      </c>
      <c r="DN9">
        <v>0.94000000000000128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25.1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24.25</v>
      </c>
      <c r="DN10">
        <v>0.85000000000000142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23.2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22.42</v>
      </c>
      <c r="DN11">
        <v>0.77999999999999758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23.2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22.42</v>
      </c>
      <c r="DN12">
        <v>0.77999999999999758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22.2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21.45</v>
      </c>
      <c r="DN13">
        <v>0.75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22.2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21.45</v>
      </c>
      <c r="DN14">
        <v>0.75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20.3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19.62</v>
      </c>
      <c r="DN15">
        <v>0.67999999999999972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20.3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19.62</v>
      </c>
      <c r="DN16">
        <v>0.67999999999999972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18.399999999999999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17.78</v>
      </c>
      <c r="DN17">
        <v>0.61999999999999744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18.399999999999999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17.78</v>
      </c>
      <c r="DN18">
        <v>0.61999999999999744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18.399999999999999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17.78</v>
      </c>
      <c r="DN19">
        <v>0.61999999999999744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17.399999999999999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16.809999999999999</v>
      </c>
      <c r="DN20">
        <v>0.58999999999999986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17.399999999999999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16.809999999999999</v>
      </c>
      <c r="DN21">
        <v>0.58999999999999986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17.399999999999999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16.809999999999999</v>
      </c>
      <c r="DN22">
        <v>0.58999999999999986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16.399999999999999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15.85</v>
      </c>
      <c r="DN23">
        <v>0.54999999999999893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17.399999999999999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16.809999999999999</v>
      </c>
      <c r="DN24">
        <v>0.58999999999999986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17.399999999999999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16.809999999999999</v>
      </c>
      <c r="DN25">
        <v>0.58999999999999986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16.399999999999999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15.85</v>
      </c>
      <c r="DN26">
        <v>0.54999999999999893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16.399999999999999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15.85</v>
      </c>
      <c r="DN27">
        <v>0.54999999999999893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17.399999999999999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16.809999999999999</v>
      </c>
      <c r="DN28">
        <v>0.58999999999999986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19.3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18.649999999999999</v>
      </c>
      <c r="DN29">
        <v>0.65000000000000213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22.2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21.45</v>
      </c>
      <c r="DN30">
        <v>0.75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23.2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22.42</v>
      </c>
      <c r="DN31">
        <v>0.77999999999999758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27.099999999999998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26.19</v>
      </c>
      <c r="DN32">
        <v>0.90999999999999659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24.300000000000004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23.48</v>
      </c>
      <c r="DN33">
        <v>0.82000000000000384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27.6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26.67</v>
      </c>
      <c r="DN34">
        <v>0.92999999999999972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29.400000000000002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28.41</v>
      </c>
      <c r="DN35">
        <v>0.99000000000000199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30.7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29.67</v>
      </c>
      <c r="DN36">
        <v>1.0299999999999976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31.699999999999996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30.63</v>
      </c>
      <c r="DN37">
        <v>1.0699999999999967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32.700000000000003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31.6</v>
      </c>
      <c r="DN38">
        <v>1.1000000000000014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20.6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19.91</v>
      </c>
      <c r="DN39">
        <v>0.69000000000000128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14.3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13.82</v>
      </c>
      <c r="DN40">
        <v>0.48000000000000043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17.2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16.62</v>
      </c>
      <c r="DN41">
        <v>0.57999999999999829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18.2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17.59</v>
      </c>
      <c r="DN42">
        <v>0.60999999999999943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21.1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20.39</v>
      </c>
      <c r="DN43">
        <v>0.71000000000000085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23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22.22</v>
      </c>
      <c r="DN44">
        <v>0.78000000000000114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24.9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24.06</v>
      </c>
      <c r="DN45">
        <v>0.83999999999999986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27.8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26.86</v>
      </c>
      <c r="DN46">
        <v>0.94000000000000128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28.8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27.83</v>
      </c>
      <c r="DN47">
        <v>0.97000000000000242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31.699999999999996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30.63</v>
      </c>
      <c r="DN48">
        <v>1.0699999999999967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32.700000000000003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31.6</v>
      </c>
      <c r="DN49">
        <v>1.1000000000000014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33.6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32.47</v>
      </c>
      <c r="DN50">
        <v>1.1300000000000026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33.6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32.47</v>
      </c>
      <c r="DN51">
        <v>1.1300000000000026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34.6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33.43</v>
      </c>
      <c r="DN52">
        <v>1.1700000000000017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36.5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35.270000000000003</v>
      </c>
      <c r="DN53">
        <v>1.2299999999999969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37.5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36.24</v>
      </c>
      <c r="DN54">
        <v>1.259999999999998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38.5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37.200000000000003</v>
      </c>
      <c r="DN55">
        <v>1.2999999999999972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38.5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37.200000000000003</v>
      </c>
      <c r="DN56">
        <v>1.2999999999999972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39.4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38.07</v>
      </c>
      <c r="DN57">
        <v>1.3299999999999983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37.5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36.24</v>
      </c>
      <c r="DN58">
        <v>1.259999999999998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38.5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37.200000000000003</v>
      </c>
      <c r="DN59">
        <v>1.2999999999999972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40.4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39.04</v>
      </c>
      <c r="DN60">
        <v>1.3599999999999994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39.4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38.07</v>
      </c>
      <c r="DN61">
        <v>1.3299999999999983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40.4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39.04</v>
      </c>
      <c r="DN62">
        <v>1.3599999999999994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41.4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40</v>
      </c>
      <c r="DN63">
        <v>1.3999999999999986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41.4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40</v>
      </c>
      <c r="DN64">
        <v>1.3999999999999986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41.4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40</v>
      </c>
      <c r="DN65">
        <v>1.3999999999999986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40.4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39.04</v>
      </c>
      <c r="DN66">
        <v>1.3599999999999994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41.4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40</v>
      </c>
      <c r="DN67">
        <v>1.3999999999999986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39.4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38.07</v>
      </c>
      <c r="DN68">
        <v>1.3299999999999983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39.4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38.07</v>
      </c>
      <c r="DN69">
        <v>1.3299999999999983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37.5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36.24</v>
      </c>
      <c r="DN70">
        <v>1.259999999999998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49.85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48.17</v>
      </c>
      <c r="DN71">
        <v>1.6799999999999997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57.68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55.74</v>
      </c>
      <c r="DN72">
        <v>1.9399999999999977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59.7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57.69</v>
      </c>
      <c r="DN73">
        <v>2.0100000000000051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58.800000000000004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56.82</v>
      </c>
      <c r="DN74">
        <v>1.980000000000004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59.7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57.69</v>
      </c>
      <c r="DN75">
        <v>2.0100000000000051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63.6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61.46</v>
      </c>
      <c r="DN76">
        <v>2.1400000000000006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65.5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63.29</v>
      </c>
      <c r="DN77">
        <v>2.2100000000000009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67.5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65.23</v>
      </c>
      <c r="DN78">
        <v>2.269999999999996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71.400000000000006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68.989999999999995</v>
      </c>
      <c r="DN79">
        <v>2.4100000000000108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70.5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68.12</v>
      </c>
      <c r="DN80">
        <v>2.3799999999999955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69.5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67.16</v>
      </c>
      <c r="DN81">
        <v>2.3400000000000034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68.5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66.19</v>
      </c>
      <c r="DN82">
        <v>2.3100000000000023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66.599999999999994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64.36</v>
      </c>
      <c r="DN83">
        <v>2.2399999999999949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64.7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62.52</v>
      </c>
      <c r="DN84">
        <v>2.1799999999999997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64.7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62.52</v>
      </c>
      <c r="DN85">
        <v>2.1799999999999997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63.5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61.36</v>
      </c>
      <c r="DN86">
        <v>2.1400000000000006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61.7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59.62</v>
      </c>
      <c r="DN87">
        <v>2.0800000000000054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61.7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59.62</v>
      </c>
      <c r="DN88">
        <v>2.0800000000000054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59.9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57.88</v>
      </c>
      <c r="DN89">
        <v>2.019999999999996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59.1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57.11</v>
      </c>
      <c r="DN90">
        <v>1.990000000000002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57.01</v>
      </c>
      <c r="DN91">
        <v>1.990000000000002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57.01</v>
      </c>
      <c r="DN92">
        <v>1.990000000000002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58.1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56.14</v>
      </c>
      <c r="DN93">
        <v>1.9600000000000009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56.2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54.31</v>
      </c>
      <c r="DN94">
        <v>1.8900000000000006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55.4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53.53</v>
      </c>
      <c r="DN95">
        <v>1.8699999999999974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52.800000000000004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51.02</v>
      </c>
      <c r="DN96">
        <v>1.7800000000000011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50.8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49.09</v>
      </c>
      <c r="DN97">
        <v>1.7099999999999937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48.800000000000004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47.16</v>
      </c>
      <c r="DN98">
        <v>1.6400000000000077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0.90938250000000009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0.87873500000000015</v>
      </c>
      <c r="DN99">
        <f t="shared" si="3"/>
        <v>3.0647500000000001E-2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17.580038999999999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16.987591999999999</v>
      </c>
      <c r="DN3">
        <v>0.59244699999999995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17.580038999999999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16.987591999999999</v>
      </c>
      <c r="DN4">
        <v>0.59244699999999995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17.580038999999999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16.987591999999999</v>
      </c>
      <c r="DN5">
        <v>0.59244699999999995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16.936896000000001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16.366123000000002</v>
      </c>
      <c r="DN6">
        <v>0.57077299999999909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16.212838000000001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15.666465000000001</v>
      </c>
      <c r="DN7">
        <v>0.54637300000000089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17.580038999999999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16.987591999999999</v>
      </c>
      <c r="DN8">
        <v>0.59244699999999995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17.580038999999999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16.987591999999999</v>
      </c>
      <c r="DN9">
        <v>0.59244699999999995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17.580038999999999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16.987591999999999</v>
      </c>
      <c r="DN10">
        <v>0.59244699999999995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17.580038999999999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16.987591999999999</v>
      </c>
      <c r="DN11">
        <v>0.59244699999999995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17.580038999999999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16.987591999999999</v>
      </c>
      <c r="DN12">
        <v>0.59244699999999995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17.580038999999999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16.987591999999999</v>
      </c>
      <c r="DN13">
        <v>0.59244699999999995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17.580038999999999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16.987591999999999</v>
      </c>
      <c r="DN14">
        <v>0.59244699999999995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17.580038999999999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16.987591999999999</v>
      </c>
      <c r="DN15">
        <v>0.59244699999999995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17.580038999999999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16.987591999999999</v>
      </c>
      <c r="DN16">
        <v>0.59244699999999995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17.580038999999999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16.987591999999999</v>
      </c>
      <c r="DN17">
        <v>0.59244699999999995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17.580038999999999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16.987591999999999</v>
      </c>
      <c r="DN18">
        <v>0.59244699999999995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17.580038999999999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16.987591999999999</v>
      </c>
      <c r="DN19">
        <v>0.59244699999999995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17.580038999999999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16.987591999999999</v>
      </c>
      <c r="DN20">
        <v>0.59244699999999995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17.580038999999999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16.987591999999999</v>
      </c>
      <c r="DN21">
        <v>0.59244699999999995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17.580038999999999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16.987591999999999</v>
      </c>
      <c r="DN22">
        <v>0.59244699999999995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17.580038999999999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16.987591999999999</v>
      </c>
      <c r="DN23">
        <v>0.59244699999999995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17.580038999999999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16.987591999999999</v>
      </c>
      <c r="DN24">
        <v>0.59244699999999995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17.580038999999999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16.987591999999999</v>
      </c>
      <c r="DN25">
        <v>0.59244699999999995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17.580038999999999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16.987591999999999</v>
      </c>
      <c r="DN26">
        <v>0.59244699999999995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17.580038999999999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16.987591999999999</v>
      </c>
      <c r="DN27">
        <v>0.59244699999999995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17.580038999999999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16.987591999999999</v>
      </c>
      <c r="DN28">
        <v>0.59244699999999995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17.580038999999999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16.987591999999999</v>
      </c>
      <c r="DN29">
        <v>0.59244699999999995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17.580038999999999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16.987591999999999</v>
      </c>
      <c r="DN30">
        <v>0.59244699999999995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17.580038999999999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16.987591999999999</v>
      </c>
      <c r="DN31">
        <v>0.59244699999999995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17.580038999999999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16.987591999999999</v>
      </c>
      <c r="DN32">
        <v>0.59244699999999995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17.580038999999999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16.987591999999999</v>
      </c>
      <c r="DN33">
        <v>0.59244699999999995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17.580038999999999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16.987591999999999</v>
      </c>
      <c r="DN34">
        <v>0.59244699999999995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17.580038999999999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16.987591999999999</v>
      </c>
      <c r="DN35">
        <v>0.59244699999999995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17.580038999999999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16.987591999999999</v>
      </c>
      <c r="DN36">
        <v>0.59244699999999995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17.580038999999999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16.987591999999999</v>
      </c>
      <c r="DN37">
        <v>0.59244699999999995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17.580038999999999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16.987591999999999</v>
      </c>
      <c r="DN38">
        <v>0.59244699999999995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17.580038999999999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16.987591999999999</v>
      </c>
      <c r="DN39">
        <v>0.59244699999999995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17.580038999999999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16.987591999999999</v>
      </c>
      <c r="DN40">
        <v>0.59244699999999995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17.580038999999999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16.987591999999999</v>
      </c>
      <c r="DN41">
        <v>0.59244699999999995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17.580038999999999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16.987591999999999</v>
      </c>
      <c r="DN42">
        <v>0.59244699999999995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17.580038999999999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16.987591999999999</v>
      </c>
      <c r="DN43">
        <v>0.59244699999999995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17.580038999999999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16.987591999999999</v>
      </c>
      <c r="DN44">
        <v>0.59244699999999995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17.580038999999999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16.987591999999999</v>
      </c>
      <c r="DN45">
        <v>0.59244699999999995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17.580038999999999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16.987591999999999</v>
      </c>
      <c r="DN46">
        <v>0.59244699999999995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17.580038999999999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16.987591999999999</v>
      </c>
      <c r="DN47">
        <v>0.59244699999999995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17.580038999999999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16.987591999999999</v>
      </c>
      <c r="DN48">
        <v>0.59244699999999995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17.580038999999999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16.987591999999999</v>
      </c>
      <c r="DN49">
        <v>0.59244699999999995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17.580038999999999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16.987591999999999</v>
      </c>
      <c r="DN50">
        <v>0.59244699999999995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17.580038999999999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16.987591999999999</v>
      </c>
      <c r="DN51">
        <v>0.59244699999999995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17.580038999999999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16.987591999999999</v>
      </c>
      <c r="DN52">
        <v>0.59244699999999995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17.580038999999999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16.987591999999999</v>
      </c>
      <c r="DN53">
        <v>0.59244699999999995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17.580038999999999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16.987591999999999</v>
      </c>
      <c r="DN54">
        <v>0.59244699999999995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17.580038999999999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16.987591999999999</v>
      </c>
      <c r="DN55">
        <v>0.59244699999999995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17.580038999999999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16.987591999999999</v>
      </c>
      <c r="DN56">
        <v>0.59244699999999995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17.580038999999999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16.987591999999999</v>
      </c>
      <c r="DN57">
        <v>0.59244699999999995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17.580038999999999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16.987591999999999</v>
      </c>
      <c r="DN58">
        <v>0.59244699999999995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17.580038999999999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16.987591999999999</v>
      </c>
      <c r="DN59">
        <v>0.59244699999999995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17.580038999999999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16.987591999999999</v>
      </c>
      <c r="DN60">
        <v>0.59244699999999995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17.580038999999999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16.987591999999999</v>
      </c>
      <c r="DN61">
        <v>0.59244699999999995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17.580038999999999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16.987591999999999</v>
      </c>
      <c r="DN62">
        <v>0.59244699999999995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17.580038999999999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16.987591999999999</v>
      </c>
      <c r="DN63">
        <v>0.59244699999999995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17.580038999999999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16.987591999999999</v>
      </c>
      <c r="DN64">
        <v>0.59244699999999995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17.580038999999999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16.987591999999999</v>
      </c>
      <c r="DN65">
        <v>0.59244699999999995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17.580038999999999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16.987591999999999</v>
      </c>
      <c r="DN66">
        <v>0.59244699999999995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17.580038999999999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16.987591999999999</v>
      </c>
      <c r="DN67">
        <v>0.59244699999999995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17.580038999999999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16.987591999999999</v>
      </c>
      <c r="DN68">
        <v>0.59244699999999995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17.580038999999999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16.987591999999999</v>
      </c>
      <c r="DN69">
        <v>0.59244699999999995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17.580038999999999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16.987591999999999</v>
      </c>
      <c r="DN70">
        <v>0.59244699999999995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17.580038999999999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16.987591999999999</v>
      </c>
      <c r="DN71">
        <v>0.59244699999999995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17.580038999999999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16.987591999999999</v>
      </c>
      <c r="DN72">
        <v>0.59244699999999995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17.580038999999999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16.987591999999999</v>
      </c>
      <c r="DN73">
        <v>0.59244699999999995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17.580038999999999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16.987591999999999</v>
      </c>
      <c r="DN74">
        <v>0.59244699999999995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17.580038999999999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16.987591999999999</v>
      </c>
      <c r="DN75">
        <v>0.59244699999999995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17.580038999999999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16.987591999999999</v>
      </c>
      <c r="DN76">
        <v>0.59244699999999995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17.580038999999999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16.987591999999999</v>
      </c>
      <c r="DN77">
        <v>0.59244699999999995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17.580038999999999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16.987591999999999</v>
      </c>
      <c r="DN78">
        <v>0.59244699999999995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17.580038999999999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16.987591999999999</v>
      </c>
      <c r="DN79">
        <v>0.59244699999999995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17.580038999999999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16.987591999999999</v>
      </c>
      <c r="DN80">
        <v>0.59244699999999995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17.580038999999999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16.987591999999999</v>
      </c>
      <c r="DN81">
        <v>0.59244699999999995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17.580038999999999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16.987591999999999</v>
      </c>
      <c r="DN82">
        <v>0.59244699999999995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17.580038999999999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16.987591999999999</v>
      </c>
      <c r="DN83">
        <v>0.59244699999999995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17.580038999999999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16.987591999999999</v>
      </c>
      <c r="DN84">
        <v>0.59244699999999995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17.580038999999999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16.987591999999999</v>
      </c>
      <c r="DN85">
        <v>0.59244699999999995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17.580038999999999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16.987591999999999</v>
      </c>
      <c r="DN86">
        <v>0.59244699999999995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17.580038999999999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16.987591999999999</v>
      </c>
      <c r="DN87">
        <v>0.59244699999999995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17.580038999999999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16.987591999999999</v>
      </c>
      <c r="DN88">
        <v>0.59244699999999995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17.580038999999999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16.987591999999999</v>
      </c>
      <c r="DN89">
        <v>0.59244699999999995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17.580038999999999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16.987591999999999</v>
      </c>
      <c r="DN90">
        <v>0.59244699999999995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17.580038999999999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16.987591999999999</v>
      </c>
      <c r="DN91">
        <v>0.59244699999999995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17.580038999999999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16.987591999999999</v>
      </c>
      <c r="DN92">
        <v>0.59244699999999995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17.580038999999999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16.987591999999999</v>
      </c>
      <c r="DN93">
        <v>0.59244699999999995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17.580038999999999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16.987591999999999</v>
      </c>
      <c r="DN94">
        <v>0.59244699999999995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17.580038999999999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16.987591999999999</v>
      </c>
      <c r="DN95">
        <v>0.59244699999999995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17.580038999999999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16.987591999999999</v>
      </c>
      <c r="DN96">
        <v>0.59244699999999995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17.580038999999999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16.987591999999999</v>
      </c>
      <c r="DN97">
        <v>0.59244699999999995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17.580038999999999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16.987591999999999</v>
      </c>
      <c r="DN98">
        <v>0.59244699999999995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0.42141834999999905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0.4072165589999992</v>
      </c>
      <c r="DN99">
        <f t="shared" si="3"/>
        <v>1.4201790999999998E-2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45201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396.66</v>
      </c>
      <c r="L3" s="197">
        <v>2.9</v>
      </c>
      <c r="M3" s="197">
        <v>61.62</v>
      </c>
      <c r="N3" s="197">
        <v>24.6</v>
      </c>
      <c r="O3" s="197">
        <v>70.819999999999993</v>
      </c>
      <c r="P3" s="197">
        <v>19.690000000000001</v>
      </c>
      <c r="Q3" s="197">
        <v>3.87</v>
      </c>
      <c r="R3" s="197">
        <v>17.989999999999998</v>
      </c>
      <c r="S3" s="197">
        <v>4.83</v>
      </c>
      <c r="T3" s="197">
        <v>0</v>
      </c>
      <c r="U3" s="197">
        <v>50.27</v>
      </c>
      <c r="V3" s="197">
        <v>8.11</v>
      </c>
      <c r="W3" s="197">
        <v>13.66</v>
      </c>
      <c r="X3" s="197">
        <v>62.61</v>
      </c>
      <c r="Y3" s="197">
        <v>0</v>
      </c>
      <c r="Z3">
        <v>0</v>
      </c>
      <c r="AA3" s="197">
        <v>14.31</v>
      </c>
      <c r="AB3" s="197">
        <v>0</v>
      </c>
      <c r="AC3" s="197">
        <v>0</v>
      </c>
      <c r="AD3" s="197">
        <v>0</v>
      </c>
      <c r="AE3" s="197">
        <v>43.96</v>
      </c>
      <c r="AF3" s="197">
        <v>0</v>
      </c>
      <c r="AG3" s="197">
        <v>0</v>
      </c>
      <c r="AH3" s="197">
        <v>0</v>
      </c>
      <c r="AI3" s="197">
        <v>82.25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107.48</v>
      </c>
      <c r="AQ3" s="197">
        <v>31.41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397.15</v>
      </c>
      <c r="L4" s="197">
        <v>2.9</v>
      </c>
      <c r="M4" s="197">
        <v>61.62</v>
      </c>
      <c r="N4" s="197">
        <v>24.6</v>
      </c>
      <c r="O4" s="197">
        <v>70.819999999999993</v>
      </c>
      <c r="P4" s="197">
        <v>19.690000000000001</v>
      </c>
      <c r="Q4" s="197">
        <v>3.87</v>
      </c>
      <c r="R4" s="197">
        <v>17.989999999999998</v>
      </c>
      <c r="S4" s="197">
        <v>4.83</v>
      </c>
      <c r="T4" s="197">
        <v>0</v>
      </c>
      <c r="U4" s="197">
        <v>50.27</v>
      </c>
      <c r="V4" s="197">
        <v>8.11</v>
      </c>
      <c r="W4" s="197">
        <v>13.66</v>
      </c>
      <c r="X4" s="197">
        <v>62.61</v>
      </c>
      <c r="Y4" s="197">
        <v>0</v>
      </c>
      <c r="Z4">
        <v>0</v>
      </c>
      <c r="AA4" s="197">
        <v>14.31</v>
      </c>
      <c r="AB4" s="197">
        <v>0</v>
      </c>
      <c r="AC4" s="197">
        <v>0</v>
      </c>
      <c r="AD4" s="197">
        <v>0</v>
      </c>
      <c r="AE4" s="197">
        <v>43.96</v>
      </c>
      <c r="AF4" s="197">
        <v>0</v>
      </c>
      <c r="AG4" s="197">
        <v>0</v>
      </c>
      <c r="AH4" s="197">
        <v>0</v>
      </c>
      <c r="AI4" s="197">
        <v>82.25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107.48</v>
      </c>
      <c r="AQ4" s="197">
        <v>31.41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397.15</v>
      </c>
      <c r="L5" s="197">
        <v>2.9</v>
      </c>
      <c r="M5" s="197">
        <v>61.62</v>
      </c>
      <c r="N5" s="197">
        <v>24.6</v>
      </c>
      <c r="O5" s="197">
        <v>70.819999999999993</v>
      </c>
      <c r="P5" s="197">
        <v>19.690000000000001</v>
      </c>
      <c r="Q5" s="197">
        <v>3.87</v>
      </c>
      <c r="R5" s="197">
        <v>17.989999999999998</v>
      </c>
      <c r="S5" s="197">
        <v>4.83</v>
      </c>
      <c r="T5" s="197">
        <v>0</v>
      </c>
      <c r="U5" s="197">
        <v>50.27</v>
      </c>
      <c r="V5" s="197">
        <v>8.11</v>
      </c>
      <c r="W5" s="197">
        <v>13.66</v>
      </c>
      <c r="X5" s="197">
        <v>62.61</v>
      </c>
      <c r="Y5" s="197">
        <v>0</v>
      </c>
      <c r="Z5">
        <v>0</v>
      </c>
      <c r="AA5" s="197">
        <v>14.31</v>
      </c>
      <c r="AB5" s="197">
        <v>0</v>
      </c>
      <c r="AC5" s="197">
        <v>0</v>
      </c>
      <c r="AD5" s="197">
        <v>0</v>
      </c>
      <c r="AE5" s="197">
        <v>43.96</v>
      </c>
      <c r="AF5" s="197">
        <v>0</v>
      </c>
      <c r="AG5" s="197">
        <v>0</v>
      </c>
      <c r="AH5" s="197">
        <v>0</v>
      </c>
      <c r="AI5" s="197">
        <v>82.25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107.48</v>
      </c>
      <c r="AQ5" s="197">
        <v>31.41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399.08</v>
      </c>
      <c r="L6" s="197">
        <v>2.9</v>
      </c>
      <c r="M6" s="197">
        <v>61.62</v>
      </c>
      <c r="N6" s="197">
        <v>24.6</v>
      </c>
      <c r="O6" s="197">
        <v>70.819999999999993</v>
      </c>
      <c r="P6" s="197">
        <v>19.690000000000001</v>
      </c>
      <c r="Q6" s="197">
        <v>3.87</v>
      </c>
      <c r="R6" s="197">
        <v>17.989999999999998</v>
      </c>
      <c r="S6" s="197">
        <v>4.83</v>
      </c>
      <c r="T6" s="197">
        <v>0</v>
      </c>
      <c r="U6" s="197">
        <v>50.27</v>
      </c>
      <c r="V6" s="197">
        <v>8.11</v>
      </c>
      <c r="W6" s="197">
        <v>13.66</v>
      </c>
      <c r="X6" s="197">
        <v>62.61</v>
      </c>
      <c r="Y6" s="197">
        <v>0</v>
      </c>
      <c r="Z6">
        <v>0</v>
      </c>
      <c r="AA6" s="197">
        <v>14.31</v>
      </c>
      <c r="AB6" s="197">
        <v>0</v>
      </c>
      <c r="AC6" s="197">
        <v>0</v>
      </c>
      <c r="AD6" s="197">
        <v>0</v>
      </c>
      <c r="AE6" s="197">
        <v>43.96</v>
      </c>
      <c r="AF6" s="197">
        <v>0</v>
      </c>
      <c r="AG6" s="197">
        <v>0</v>
      </c>
      <c r="AH6" s="197">
        <v>0</v>
      </c>
      <c r="AI6" s="197">
        <v>82.25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107.48</v>
      </c>
      <c r="AQ6" s="197">
        <v>31.41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432.9</v>
      </c>
      <c r="L7" s="197">
        <v>2.9</v>
      </c>
      <c r="M7" s="197">
        <v>61.62</v>
      </c>
      <c r="N7" s="197">
        <v>24.6</v>
      </c>
      <c r="O7" s="197">
        <v>70.819999999999993</v>
      </c>
      <c r="P7" s="197">
        <v>19.690000000000001</v>
      </c>
      <c r="Q7" s="197">
        <v>3.87</v>
      </c>
      <c r="R7" s="197">
        <v>17.989999999999998</v>
      </c>
      <c r="S7" s="197">
        <v>4.83</v>
      </c>
      <c r="T7" s="197">
        <v>0</v>
      </c>
      <c r="U7" s="197">
        <v>50.27</v>
      </c>
      <c r="V7" s="197">
        <v>8.11</v>
      </c>
      <c r="W7" s="197">
        <v>13.66</v>
      </c>
      <c r="X7" s="197">
        <v>62.61</v>
      </c>
      <c r="Y7" s="197">
        <v>0</v>
      </c>
      <c r="Z7">
        <v>0</v>
      </c>
      <c r="AA7" s="197">
        <v>14.31</v>
      </c>
      <c r="AB7" s="197">
        <v>0</v>
      </c>
      <c r="AC7" s="197">
        <v>0</v>
      </c>
      <c r="AD7" s="197">
        <v>0</v>
      </c>
      <c r="AE7" s="197">
        <v>43.96</v>
      </c>
      <c r="AF7" s="197">
        <v>0</v>
      </c>
      <c r="AG7" s="197">
        <v>0</v>
      </c>
      <c r="AH7" s="197">
        <v>0</v>
      </c>
      <c r="AI7" s="197">
        <v>82.25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107.48</v>
      </c>
      <c r="AQ7" s="197">
        <v>31.41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430.97</v>
      </c>
      <c r="L8" s="197">
        <v>2.9</v>
      </c>
      <c r="M8" s="197">
        <v>61.62</v>
      </c>
      <c r="N8" s="197">
        <v>24.6</v>
      </c>
      <c r="O8" s="197">
        <v>70.819999999999993</v>
      </c>
      <c r="P8" s="197">
        <v>19.690000000000001</v>
      </c>
      <c r="Q8" s="197">
        <v>3.87</v>
      </c>
      <c r="R8" s="197">
        <v>17.989999999999998</v>
      </c>
      <c r="S8" s="197">
        <v>4.83</v>
      </c>
      <c r="T8" s="197">
        <v>0</v>
      </c>
      <c r="U8" s="197">
        <v>50.27</v>
      </c>
      <c r="V8" s="197">
        <v>8.11</v>
      </c>
      <c r="W8" s="197">
        <v>13.66</v>
      </c>
      <c r="X8" s="197">
        <v>62.61</v>
      </c>
      <c r="Y8" s="197">
        <v>0</v>
      </c>
      <c r="Z8">
        <v>0</v>
      </c>
      <c r="AA8" s="197">
        <v>14.82</v>
      </c>
      <c r="AB8" s="197">
        <v>0</v>
      </c>
      <c r="AC8" s="197">
        <v>0</v>
      </c>
      <c r="AD8" s="197">
        <v>0</v>
      </c>
      <c r="AE8" s="197">
        <v>43.96</v>
      </c>
      <c r="AF8" s="197">
        <v>0</v>
      </c>
      <c r="AG8" s="197">
        <v>0</v>
      </c>
      <c r="AH8" s="197">
        <v>0</v>
      </c>
      <c r="AI8" s="197">
        <v>82.25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107.48</v>
      </c>
      <c r="AQ8" s="197">
        <v>31.41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431.93</v>
      </c>
      <c r="L9" s="197">
        <v>2.9</v>
      </c>
      <c r="M9" s="197">
        <v>61.62</v>
      </c>
      <c r="N9" s="197">
        <v>24.6</v>
      </c>
      <c r="O9" s="197">
        <v>70.819999999999993</v>
      </c>
      <c r="P9" s="197">
        <v>19.690000000000001</v>
      </c>
      <c r="Q9" s="197">
        <v>3.87</v>
      </c>
      <c r="R9" s="197">
        <v>17.989999999999998</v>
      </c>
      <c r="S9" s="197">
        <v>4.83</v>
      </c>
      <c r="T9" s="197">
        <v>0</v>
      </c>
      <c r="U9" s="197">
        <v>50.27</v>
      </c>
      <c r="V9" s="197">
        <v>8.11</v>
      </c>
      <c r="W9" s="197">
        <v>13.66</v>
      </c>
      <c r="X9" s="197">
        <v>62.61</v>
      </c>
      <c r="Y9" s="197">
        <v>0</v>
      </c>
      <c r="Z9">
        <v>0</v>
      </c>
      <c r="AA9" s="197">
        <v>14.82</v>
      </c>
      <c r="AB9" s="197">
        <v>0</v>
      </c>
      <c r="AC9" s="197">
        <v>0</v>
      </c>
      <c r="AD9" s="197">
        <v>0</v>
      </c>
      <c r="AE9" s="197">
        <v>43.96</v>
      </c>
      <c r="AF9" s="197">
        <v>0</v>
      </c>
      <c r="AG9" s="197">
        <v>0</v>
      </c>
      <c r="AH9" s="197">
        <v>0</v>
      </c>
      <c r="AI9" s="197">
        <v>84.02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107.48</v>
      </c>
      <c r="AQ9" s="197">
        <v>31.41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431.93</v>
      </c>
      <c r="L10" s="197">
        <v>2.9</v>
      </c>
      <c r="M10" s="197">
        <v>61.62</v>
      </c>
      <c r="N10" s="197">
        <v>24.6</v>
      </c>
      <c r="O10" s="197">
        <v>70.819999999999993</v>
      </c>
      <c r="P10" s="197">
        <v>19.690000000000001</v>
      </c>
      <c r="Q10" s="197">
        <v>3.87</v>
      </c>
      <c r="R10" s="197">
        <v>17.989999999999998</v>
      </c>
      <c r="S10" s="197">
        <v>4.83</v>
      </c>
      <c r="T10" s="197">
        <v>0</v>
      </c>
      <c r="U10" s="197">
        <v>50.27</v>
      </c>
      <c r="V10" s="197">
        <v>8.11</v>
      </c>
      <c r="W10" s="197">
        <v>13.66</v>
      </c>
      <c r="X10" s="197">
        <v>62.61</v>
      </c>
      <c r="Y10" s="197">
        <v>0</v>
      </c>
      <c r="Z10">
        <v>0</v>
      </c>
      <c r="AA10" s="197">
        <v>14.82</v>
      </c>
      <c r="AB10" s="197">
        <v>0</v>
      </c>
      <c r="AC10" s="197">
        <v>0</v>
      </c>
      <c r="AD10" s="197">
        <v>0</v>
      </c>
      <c r="AE10" s="197">
        <v>43.96</v>
      </c>
      <c r="AF10" s="197">
        <v>0</v>
      </c>
      <c r="AG10" s="197">
        <v>0</v>
      </c>
      <c r="AH10" s="197">
        <v>0</v>
      </c>
      <c r="AI10" s="197">
        <v>84.02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107.48</v>
      </c>
      <c r="AQ10" s="197">
        <v>31.41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421.3</v>
      </c>
      <c r="L11" s="197">
        <v>2.9</v>
      </c>
      <c r="M11" s="197">
        <v>61.62</v>
      </c>
      <c r="N11" s="197">
        <v>24.6</v>
      </c>
      <c r="O11" s="197">
        <v>70.819999999999993</v>
      </c>
      <c r="P11" s="197">
        <v>19.690000000000001</v>
      </c>
      <c r="Q11" s="197">
        <v>3.87</v>
      </c>
      <c r="R11" s="197">
        <v>17.989999999999998</v>
      </c>
      <c r="S11" s="197">
        <v>4.83</v>
      </c>
      <c r="T11" s="197">
        <v>0</v>
      </c>
      <c r="U11" s="197">
        <v>50.27</v>
      </c>
      <c r="V11" s="197">
        <v>8.11</v>
      </c>
      <c r="W11" s="197">
        <v>13.66</v>
      </c>
      <c r="X11" s="197">
        <v>62.61</v>
      </c>
      <c r="Y11" s="197">
        <v>0</v>
      </c>
      <c r="Z11">
        <v>0</v>
      </c>
      <c r="AA11" s="197">
        <v>14.82</v>
      </c>
      <c r="AB11" s="197">
        <v>0</v>
      </c>
      <c r="AC11" s="197">
        <v>0</v>
      </c>
      <c r="AD11" s="197">
        <v>0</v>
      </c>
      <c r="AE11" s="197">
        <v>43.96</v>
      </c>
      <c r="AF11" s="197">
        <v>0</v>
      </c>
      <c r="AG11" s="197">
        <v>0</v>
      </c>
      <c r="AH11" s="197">
        <v>0</v>
      </c>
      <c r="AI11" s="197">
        <v>84.02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107.48</v>
      </c>
      <c r="AQ11" s="197">
        <v>31.41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418.41</v>
      </c>
      <c r="L12" s="197">
        <v>2.9</v>
      </c>
      <c r="M12" s="197">
        <v>61.62</v>
      </c>
      <c r="N12" s="197">
        <v>24.6</v>
      </c>
      <c r="O12" s="197">
        <v>70.819999999999993</v>
      </c>
      <c r="P12" s="197">
        <v>19.690000000000001</v>
      </c>
      <c r="Q12" s="197">
        <v>3.87</v>
      </c>
      <c r="R12" s="197">
        <v>17.989999999999998</v>
      </c>
      <c r="S12" s="197">
        <v>4.83</v>
      </c>
      <c r="T12" s="197">
        <v>0</v>
      </c>
      <c r="U12" s="197">
        <v>50.27</v>
      </c>
      <c r="V12" s="197">
        <v>8.11</v>
      </c>
      <c r="W12" s="197">
        <v>13.66</v>
      </c>
      <c r="X12" s="197">
        <v>62.61</v>
      </c>
      <c r="Y12" s="197">
        <v>0</v>
      </c>
      <c r="Z12">
        <v>0</v>
      </c>
      <c r="AA12" s="197">
        <v>14.82</v>
      </c>
      <c r="AB12" s="197">
        <v>0</v>
      </c>
      <c r="AC12" s="197">
        <v>0</v>
      </c>
      <c r="AD12" s="197">
        <v>0</v>
      </c>
      <c r="AE12" s="197">
        <v>43.96</v>
      </c>
      <c r="AF12" s="197">
        <v>0</v>
      </c>
      <c r="AG12" s="197">
        <v>0</v>
      </c>
      <c r="AH12" s="197">
        <v>0</v>
      </c>
      <c r="AI12" s="197">
        <v>84.02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107.48</v>
      </c>
      <c r="AQ12" s="197">
        <v>31.41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414.54</v>
      </c>
      <c r="L13" s="197">
        <v>2.9</v>
      </c>
      <c r="M13" s="197">
        <v>61.62</v>
      </c>
      <c r="N13" s="197">
        <v>24.6</v>
      </c>
      <c r="O13" s="197">
        <v>70.819999999999993</v>
      </c>
      <c r="P13" s="197">
        <v>19.690000000000001</v>
      </c>
      <c r="Q13" s="197">
        <v>3.87</v>
      </c>
      <c r="R13" s="197">
        <v>17.989999999999998</v>
      </c>
      <c r="S13" s="197">
        <v>4.83</v>
      </c>
      <c r="T13" s="197">
        <v>0</v>
      </c>
      <c r="U13" s="197">
        <v>50.27</v>
      </c>
      <c r="V13" s="197">
        <v>8.11</v>
      </c>
      <c r="W13" s="197">
        <v>13.66</v>
      </c>
      <c r="X13" s="197">
        <v>62.61</v>
      </c>
      <c r="Y13" s="197">
        <v>0</v>
      </c>
      <c r="Z13">
        <v>0</v>
      </c>
      <c r="AA13" s="197">
        <v>14.82</v>
      </c>
      <c r="AB13" s="197">
        <v>0</v>
      </c>
      <c r="AC13" s="197">
        <v>0</v>
      </c>
      <c r="AD13" s="197">
        <v>0</v>
      </c>
      <c r="AE13" s="197">
        <v>43.96</v>
      </c>
      <c r="AF13" s="197">
        <v>0</v>
      </c>
      <c r="AG13" s="197">
        <v>0</v>
      </c>
      <c r="AH13" s="197">
        <v>0</v>
      </c>
      <c r="AI13" s="197">
        <v>83.92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107.48</v>
      </c>
      <c r="AQ13" s="197">
        <v>31.41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413.57</v>
      </c>
      <c r="L14" s="197">
        <v>2.9</v>
      </c>
      <c r="M14" s="197">
        <v>61.62</v>
      </c>
      <c r="N14" s="197">
        <v>24.6</v>
      </c>
      <c r="O14" s="197">
        <v>70.819999999999993</v>
      </c>
      <c r="P14" s="197">
        <v>19.690000000000001</v>
      </c>
      <c r="Q14" s="197">
        <v>3.87</v>
      </c>
      <c r="R14" s="197">
        <v>17.989999999999998</v>
      </c>
      <c r="S14" s="197">
        <v>4.83</v>
      </c>
      <c r="T14" s="197">
        <v>0</v>
      </c>
      <c r="U14" s="197">
        <v>50.27</v>
      </c>
      <c r="V14" s="197">
        <v>8.11</v>
      </c>
      <c r="W14" s="197">
        <v>13.66</v>
      </c>
      <c r="X14" s="197">
        <v>62.61</v>
      </c>
      <c r="Y14" s="197">
        <v>0</v>
      </c>
      <c r="Z14">
        <v>0</v>
      </c>
      <c r="AA14" s="197">
        <v>15.26</v>
      </c>
      <c r="AB14" s="197">
        <v>0</v>
      </c>
      <c r="AC14" s="197">
        <v>0</v>
      </c>
      <c r="AD14" s="197">
        <v>0</v>
      </c>
      <c r="AE14" s="197">
        <v>43.96</v>
      </c>
      <c r="AF14" s="197">
        <v>0</v>
      </c>
      <c r="AG14" s="197">
        <v>0</v>
      </c>
      <c r="AH14" s="197">
        <v>0</v>
      </c>
      <c r="AI14" s="197">
        <v>83.92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107.48</v>
      </c>
      <c r="AQ14" s="197">
        <v>31.41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388.45</v>
      </c>
      <c r="L15" s="197">
        <v>2.9</v>
      </c>
      <c r="M15" s="197">
        <v>61.62</v>
      </c>
      <c r="N15" s="197">
        <v>24.6</v>
      </c>
      <c r="O15" s="197">
        <v>70.819999999999993</v>
      </c>
      <c r="P15" s="197">
        <v>19.690000000000001</v>
      </c>
      <c r="Q15" s="197">
        <v>3.87</v>
      </c>
      <c r="R15" s="197">
        <v>17.989999999999998</v>
      </c>
      <c r="S15" s="197">
        <v>4.83</v>
      </c>
      <c r="T15" s="197">
        <v>0</v>
      </c>
      <c r="U15" s="197">
        <v>50.27</v>
      </c>
      <c r="V15" s="197">
        <v>8.11</v>
      </c>
      <c r="W15" s="197">
        <v>13.66</v>
      </c>
      <c r="X15" s="197">
        <v>62.61</v>
      </c>
      <c r="Y15" s="197">
        <v>0</v>
      </c>
      <c r="Z15">
        <v>0</v>
      </c>
      <c r="AA15" s="197">
        <v>15.26</v>
      </c>
      <c r="AB15" s="197">
        <v>0</v>
      </c>
      <c r="AC15" s="197">
        <v>0</v>
      </c>
      <c r="AD15" s="197">
        <v>0</v>
      </c>
      <c r="AE15" s="197">
        <v>43.96</v>
      </c>
      <c r="AF15" s="197">
        <v>0</v>
      </c>
      <c r="AG15" s="197">
        <v>0</v>
      </c>
      <c r="AH15" s="197">
        <v>0</v>
      </c>
      <c r="AI15" s="197">
        <v>83.92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107.48</v>
      </c>
      <c r="AQ15" s="197">
        <v>31.41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384.59</v>
      </c>
      <c r="L16" s="197">
        <v>2.9</v>
      </c>
      <c r="M16" s="197">
        <v>61.62</v>
      </c>
      <c r="N16" s="197">
        <v>24.6</v>
      </c>
      <c r="O16" s="197">
        <v>70.819999999999993</v>
      </c>
      <c r="P16" s="197">
        <v>19.690000000000001</v>
      </c>
      <c r="Q16" s="197">
        <v>3.87</v>
      </c>
      <c r="R16" s="197">
        <v>17.989999999999998</v>
      </c>
      <c r="S16" s="197">
        <v>4.83</v>
      </c>
      <c r="T16" s="197">
        <v>0</v>
      </c>
      <c r="U16" s="197">
        <v>50.27</v>
      </c>
      <c r="V16" s="197">
        <v>8.11</v>
      </c>
      <c r="W16" s="197">
        <v>13.66</v>
      </c>
      <c r="X16" s="197">
        <v>62.61</v>
      </c>
      <c r="Y16" s="197">
        <v>0</v>
      </c>
      <c r="Z16">
        <v>0</v>
      </c>
      <c r="AA16" s="197">
        <v>15.26</v>
      </c>
      <c r="AB16" s="197">
        <v>0</v>
      </c>
      <c r="AC16" s="197">
        <v>0</v>
      </c>
      <c r="AD16" s="197">
        <v>0</v>
      </c>
      <c r="AE16" s="197">
        <v>43.96</v>
      </c>
      <c r="AF16" s="197">
        <v>0</v>
      </c>
      <c r="AG16" s="197">
        <v>0</v>
      </c>
      <c r="AH16" s="197">
        <v>0</v>
      </c>
      <c r="AI16" s="197">
        <v>83.92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107.48</v>
      </c>
      <c r="AQ16" s="197">
        <v>31.41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417.44</v>
      </c>
      <c r="L17" s="197">
        <v>2.9</v>
      </c>
      <c r="M17" s="197">
        <v>61.62</v>
      </c>
      <c r="N17" s="197">
        <v>24.6</v>
      </c>
      <c r="O17" s="197">
        <v>70.819999999999993</v>
      </c>
      <c r="P17" s="197">
        <v>19.690000000000001</v>
      </c>
      <c r="Q17" s="197">
        <v>3.87</v>
      </c>
      <c r="R17" s="197">
        <v>17.989999999999998</v>
      </c>
      <c r="S17" s="197">
        <v>4.83</v>
      </c>
      <c r="T17" s="197">
        <v>0</v>
      </c>
      <c r="U17" s="197">
        <v>50.27</v>
      </c>
      <c r="V17" s="197">
        <v>8.11</v>
      </c>
      <c r="W17" s="197">
        <v>13.66</v>
      </c>
      <c r="X17" s="197">
        <v>62.61</v>
      </c>
      <c r="Y17" s="197">
        <v>0</v>
      </c>
      <c r="Z17">
        <v>0</v>
      </c>
      <c r="AA17" s="197">
        <v>15.26</v>
      </c>
      <c r="AB17" s="197">
        <v>0</v>
      </c>
      <c r="AC17" s="197">
        <v>0</v>
      </c>
      <c r="AD17" s="197">
        <v>0</v>
      </c>
      <c r="AE17" s="197">
        <v>43.96</v>
      </c>
      <c r="AF17" s="197">
        <v>0</v>
      </c>
      <c r="AG17" s="197">
        <v>0</v>
      </c>
      <c r="AH17" s="197">
        <v>0</v>
      </c>
      <c r="AI17" s="197">
        <v>83.92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107.48</v>
      </c>
      <c r="AQ17" s="197">
        <v>31.41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424.2</v>
      </c>
      <c r="L18" s="197">
        <v>2.9</v>
      </c>
      <c r="M18" s="197">
        <v>61.62</v>
      </c>
      <c r="N18" s="197">
        <v>24.6</v>
      </c>
      <c r="O18" s="197">
        <v>70.819999999999993</v>
      </c>
      <c r="P18" s="197">
        <v>19.690000000000001</v>
      </c>
      <c r="Q18" s="197">
        <v>3.87</v>
      </c>
      <c r="R18" s="197">
        <v>17.989999999999998</v>
      </c>
      <c r="S18" s="197">
        <v>4.83</v>
      </c>
      <c r="T18" s="197">
        <v>0</v>
      </c>
      <c r="U18" s="197">
        <v>50.27</v>
      </c>
      <c r="V18" s="197">
        <v>8.11</v>
      </c>
      <c r="W18" s="197">
        <v>13.66</v>
      </c>
      <c r="X18" s="197">
        <v>62.61</v>
      </c>
      <c r="Y18" s="197">
        <v>0</v>
      </c>
      <c r="Z18">
        <v>0</v>
      </c>
      <c r="AA18" s="197">
        <v>15.26</v>
      </c>
      <c r="AB18" s="197">
        <v>0</v>
      </c>
      <c r="AC18" s="197">
        <v>0</v>
      </c>
      <c r="AD18" s="197">
        <v>0</v>
      </c>
      <c r="AE18" s="197">
        <v>43.96</v>
      </c>
      <c r="AF18" s="197">
        <v>0</v>
      </c>
      <c r="AG18" s="197">
        <v>0</v>
      </c>
      <c r="AH18" s="197">
        <v>0</v>
      </c>
      <c r="AI18" s="197">
        <v>83.92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107.48</v>
      </c>
      <c r="AQ18" s="197">
        <v>31.41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428.07</v>
      </c>
      <c r="L19" s="197">
        <v>2.9</v>
      </c>
      <c r="M19" s="197">
        <v>61.62</v>
      </c>
      <c r="N19" s="197">
        <v>24.6</v>
      </c>
      <c r="O19" s="197">
        <v>70.819999999999993</v>
      </c>
      <c r="P19" s="197">
        <v>19.690000000000001</v>
      </c>
      <c r="Q19" s="197">
        <v>3.87</v>
      </c>
      <c r="R19" s="197">
        <v>17.989999999999998</v>
      </c>
      <c r="S19" s="197">
        <v>4.83</v>
      </c>
      <c r="T19" s="197">
        <v>0</v>
      </c>
      <c r="U19" s="197">
        <v>50.27</v>
      </c>
      <c r="V19" s="197">
        <v>8.11</v>
      </c>
      <c r="W19" s="197">
        <v>13.66</v>
      </c>
      <c r="X19" s="197">
        <v>62.61</v>
      </c>
      <c r="Y19" s="197">
        <v>0</v>
      </c>
      <c r="Z19">
        <v>0</v>
      </c>
      <c r="AA19" s="197">
        <v>15.26</v>
      </c>
      <c r="AB19" s="197">
        <v>0</v>
      </c>
      <c r="AC19" s="197">
        <v>0</v>
      </c>
      <c r="AD19" s="197">
        <v>0</v>
      </c>
      <c r="AE19" s="197">
        <v>43.96</v>
      </c>
      <c r="AF19" s="197">
        <v>0</v>
      </c>
      <c r="AG19" s="197">
        <v>0</v>
      </c>
      <c r="AH19" s="197">
        <v>0</v>
      </c>
      <c r="AI19" s="197">
        <v>83.92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107.48</v>
      </c>
      <c r="AQ19" s="197">
        <v>31.41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432.91</v>
      </c>
      <c r="L20" s="197">
        <v>2.9</v>
      </c>
      <c r="M20" s="197">
        <v>61.62</v>
      </c>
      <c r="N20" s="197">
        <v>24.6</v>
      </c>
      <c r="O20" s="197">
        <v>70.819999999999993</v>
      </c>
      <c r="P20" s="197">
        <v>19.690000000000001</v>
      </c>
      <c r="Q20" s="197">
        <v>3.87</v>
      </c>
      <c r="R20" s="197">
        <v>18.48</v>
      </c>
      <c r="S20" s="197">
        <v>4.83</v>
      </c>
      <c r="T20" s="197">
        <v>0</v>
      </c>
      <c r="U20" s="197">
        <v>50.27</v>
      </c>
      <c r="V20" s="197">
        <v>8.11</v>
      </c>
      <c r="W20" s="197">
        <v>13.66</v>
      </c>
      <c r="X20" s="197">
        <v>62.61</v>
      </c>
      <c r="Y20" s="197">
        <v>0</v>
      </c>
      <c r="Z20">
        <v>0</v>
      </c>
      <c r="AA20" s="197">
        <v>15.26</v>
      </c>
      <c r="AB20" s="197">
        <v>0</v>
      </c>
      <c r="AC20" s="197">
        <v>0</v>
      </c>
      <c r="AD20" s="197">
        <v>0</v>
      </c>
      <c r="AE20" s="197">
        <v>43.96</v>
      </c>
      <c r="AF20" s="197">
        <v>0</v>
      </c>
      <c r="AG20" s="197">
        <v>0</v>
      </c>
      <c r="AH20" s="197">
        <v>0</v>
      </c>
      <c r="AI20" s="197">
        <v>83.92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107.48</v>
      </c>
      <c r="AQ20" s="197">
        <v>31.4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430.01</v>
      </c>
      <c r="L21" s="197">
        <v>2.9</v>
      </c>
      <c r="M21" s="197">
        <v>61.62</v>
      </c>
      <c r="N21" s="197">
        <v>24.6</v>
      </c>
      <c r="O21" s="197">
        <v>70.819999999999993</v>
      </c>
      <c r="P21" s="197">
        <v>19.690000000000001</v>
      </c>
      <c r="Q21" s="197">
        <v>3.87</v>
      </c>
      <c r="R21" s="197">
        <v>17.989999999999998</v>
      </c>
      <c r="S21" s="197">
        <v>4.83</v>
      </c>
      <c r="T21" s="197">
        <v>0</v>
      </c>
      <c r="U21" s="197">
        <v>50.27</v>
      </c>
      <c r="V21" s="197">
        <v>8.11</v>
      </c>
      <c r="W21" s="197">
        <v>13.66</v>
      </c>
      <c r="X21" s="197">
        <v>62.61</v>
      </c>
      <c r="Y21" s="197">
        <v>0</v>
      </c>
      <c r="Z21">
        <v>0</v>
      </c>
      <c r="AA21" s="197">
        <v>15.26</v>
      </c>
      <c r="AB21" s="197">
        <v>0</v>
      </c>
      <c r="AC21" s="197">
        <v>0</v>
      </c>
      <c r="AD21" s="197">
        <v>0</v>
      </c>
      <c r="AE21" s="197">
        <v>43.96</v>
      </c>
      <c r="AF21" s="197">
        <v>0</v>
      </c>
      <c r="AG21" s="197">
        <v>0</v>
      </c>
      <c r="AH21" s="197">
        <v>0</v>
      </c>
      <c r="AI21" s="197">
        <v>83.92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107.48</v>
      </c>
      <c r="AQ21" s="197">
        <v>31.4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439.67</v>
      </c>
      <c r="L22" s="197">
        <v>2.9</v>
      </c>
      <c r="M22" s="197">
        <v>61.62</v>
      </c>
      <c r="N22" s="197">
        <v>24.6</v>
      </c>
      <c r="O22" s="197">
        <v>70.819999999999993</v>
      </c>
      <c r="P22" s="197">
        <v>19.690000000000001</v>
      </c>
      <c r="Q22" s="197">
        <v>3.87</v>
      </c>
      <c r="R22" s="197">
        <v>17.989999999999998</v>
      </c>
      <c r="S22" s="197">
        <v>4.83</v>
      </c>
      <c r="T22" s="197">
        <v>0</v>
      </c>
      <c r="U22" s="197">
        <v>50.27</v>
      </c>
      <c r="V22" s="197">
        <v>8.11</v>
      </c>
      <c r="W22" s="197">
        <v>13.66</v>
      </c>
      <c r="X22" s="197">
        <v>62.61</v>
      </c>
      <c r="Y22" s="197">
        <v>0</v>
      </c>
      <c r="Z22">
        <v>0</v>
      </c>
      <c r="AA22" s="197">
        <v>15.26</v>
      </c>
      <c r="AB22" s="197">
        <v>0</v>
      </c>
      <c r="AC22" s="197">
        <v>0</v>
      </c>
      <c r="AD22" s="197">
        <v>0</v>
      </c>
      <c r="AE22" s="197">
        <v>43.96</v>
      </c>
      <c r="AF22" s="197">
        <v>0</v>
      </c>
      <c r="AG22" s="197">
        <v>0</v>
      </c>
      <c r="AH22" s="197">
        <v>0</v>
      </c>
      <c r="AI22" s="197">
        <v>83.92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107.48</v>
      </c>
      <c r="AQ22" s="197">
        <v>31.4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436.77</v>
      </c>
      <c r="L23" s="197">
        <v>2.9</v>
      </c>
      <c r="M23" s="197">
        <v>61.62</v>
      </c>
      <c r="N23" s="197">
        <v>24.6</v>
      </c>
      <c r="O23" s="197">
        <v>70.819999999999993</v>
      </c>
      <c r="P23" s="197">
        <v>19.690000000000001</v>
      </c>
      <c r="Q23" s="197">
        <v>3.87</v>
      </c>
      <c r="R23" s="197">
        <v>17.989999999999998</v>
      </c>
      <c r="S23" s="197">
        <v>4.83</v>
      </c>
      <c r="T23" s="197">
        <v>0</v>
      </c>
      <c r="U23" s="197">
        <v>50.27</v>
      </c>
      <c r="V23" s="197">
        <v>8.11</v>
      </c>
      <c r="W23" s="197">
        <v>13.66</v>
      </c>
      <c r="X23" s="197">
        <v>62.6</v>
      </c>
      <c r="Y23" s="197">
        <v>0</v>
      </c>
      <c r="Z23">
        <v>0</v>
      </c>
      <c r="AA23" s="197">
        <v>15.26</v>
      </c>
      <c r="AB23" s="197">
        <v>0</v>
      </c>
      <c r="AC23" s="197">
        <v>0</v>
      </c>
      <c r="AD23" s="197">
        <v>0</v>
      </c>
      <c r="AE23" s="197">
        <v>43.96</v>
      </c>
      <c r="AF23" s="197">
        <v>0</v>
      </c>
      <c r="AG23" s="197">
        <v>0</v>
      </c>
      <c r="AH23" s="197">
        <v>0</v>
      </c>
      <c r="AI23" s="197">
        <v>83.92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107.48</v>
      </c>
      <c r="AQ23" s="197">
        <v>31.4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427.11</v>
      </c>
      <c r="L24" s="197">
        <v>2.9</v>
      </c>
      <c r="M24" s="197">
        <v>61.62</v>
      </c>
      <c r="N24" s="197">
        <v>24.6</v>
      </c>
      <c r="O24" s="197">
        <v>70.819999999999993</v>
      </c>
      <c r="P24" s="197">
        <v>19.690000000000001</v>
      </c>
      <c r="Q24" s="197">
        <v>3.87</v>
      </c>
      <c r="R24" s="197">
        <v>17.989999999999998</v>
      </c>
      <c r="S24" s="197">
        <v>4.83</v>
      </c>
      <c r="T24" s="197">
        <v>0</v>
      </c>
      <c r="U24" s="197">
        <v>50.27</v>
      </c>
      <c r="V24" s="197">
        <v>8.11</v>
      </c>
      <c r="W24" s="197">
        <v>13.66</v>
      </c>
      <c r="X24" s="197">
        <v>62.6</v>
      </c>
      <c r="Y24" s="197">
        <v>0</v>
      </c>
      <c r="Z24">
        <v>0</v>
      </c>
      <c r="AA24" s="197">
        <v>15.26</v>
      </c>
      <c r="AB24" s="197">
        <v>0</v>
      </c>
      <c r="AC24" s="197">
        <v>0</v>
      </c>
      <c r="AD24" s="197">
        <v>0</v>
      </c>
      <c r="AE24" s="197">
        <v>44.82</v>
      </c>
      <c r="AF24" s="197">
        <v>0</v>
      </c>
      <c r="AG24" s="197">
        <v>0</v>
      </c>
      <c r="AH24" s="197">
        <v>0</v>
      </c>
      <c r="AI24" s="197">
        <v>83.92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107.48</v>
      </c>
      <c r="AQ24" s="197">
        <v>31.4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420.34</v>
      </c>
      <c r="L25" s="197">
        <v>2.9</v>
      </c>
      <c r="M25" s="197">
        <v>61.62</v>
      </c>
      <c r="N25" s="197">
        <v>24.6</v>
      </c>
      <c r="O25" s="197">
        <v>70.819999999999993</v>
      </c>
      <c r="P25" s="197">
        <v>19.690000000000001</v>
      </c>
      <c r="Q25" s="197">
        <v>3.87</v>
      </c>
      <c r="R25" s="197">
        <v>17.989999999999998</v>
      </c>
      <c r="S25" s="197">
        <v>4.83</v>
      </c>
      <c r="T25" s="197">
        <v>0</v>
      </c>
      <c r="U25" s="197">
        <v>50.27</v>
      </c>
      <c r="V25" s="197">
        <v>8.11</v>
      </c>
      <c r="W25" s="197">
        <v>13.66</v>
      </c>
      <c r="X25" s="197">
        <v>62.61</v>
      </c>
      <c r="Y25" s="197">
        <v>0</v>
      </c>
      <c r="Z25">
        <v>0</v>
      </c>
      <c r="AA25" s="197">
        <v>15.26</v>
      </c>
      <c r="AB25" s="197">
        <v>0</v>
      </c>
      <c r="AC25" s="197">
        <v>0</v>
      </c>
      <c r="AD25" s="197">
        <v>0</v>
      </c>
      <c r="AE25" s="197">
        <v>44.82</v>
      </c>
      <c r="AF25" s="197">
        <v>0</v>
      </c>
      <c r="AG25" s="197">
        <v>0</v>
      </c>
      <c r="AH25" s="197">
        <v>0</v>
      </c>
      <c r="AI25" s="197">
        <v>83.92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107.48</v>
      </c>
      <c r="AQ25" s="197">
        <v>31.4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409.72</v>
      </c>
      <c r="L26" s="197">
        <v>2.9</v>
      </c>
      <c r="M26" s="197">
        <v>61.62</v>
      </c>
      <c r="N26" s="197">
        <v>24.6</v>
      </c>
      <c r="O26" s="197">
        <v>70.819999999999993</v>
      </c>
      <c r="P26" s="197">
        <v>19.690000000000001</v>
      </c>
      <c r="Q26" s="197">
        <v>3.87</v>
      </c>
      <c r="R26" s="197">
        <v>17.989999999999998</v>
      </c>
      <c r="S26" s="197">
        <v>4.83</v>
      </c>
      <c r="T26" s="197">
        <v>0</v>
      </c>
      <c r="U26" s="197">
        <v>50.27</v>
      </c>
      <c r="V26" s="197">
        <v>8.11</v>
      </c>
      <c r="W26" s="197">
        <v>13.66</v>
      </c>
      <c r="X26" s="197">
        <v>62.61</v>
      </c>
      <c r="Y26" s="197">
        <v>0</v>
      </c>
      <c r="Z26">
        <v>0</v>
      </c>
      <c r="AA26" s="197">
        <v>15.26</v>
      </c>
      <c r="AB26" s="197">
        <v>0</v>
      </c>
      <c r="AC26" s="197">
        <v>0</v>
      </c>
      <c r="AD26" s="197">
        <v>0</v>
      </c>
      <c r="AE26" s="197">
        <v>44.82</v>
      </c>
      <c r="AF26" s="197">
        <v>0</v>
      </c>
      <c r="AG26" s="197">
        <v>0</v>
      </c>
      <c r="AH26" s="197">
        <v>0</v>
      </c>
      <c r="AI26" s="197">
        <v>84.02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107.48</v>
      </c>
      <c r="AQ26" s="197">
        <v>31.4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398.12</v>
      </c>
      <c r="L27" s="197">
        <v>2.9</v>
      </c>
      <c r="M27" s="197">
        <v>61.62</v>
      </c>
      <c r="N27" s="197">
        <v>24.6</v>
      </c>
      <c r="O27" s="197">
        <v>70.819999999999993</v>
      </c>
      <c r="P27" s="197">
        <v>19.690000000000001</v>
      </c>
      <c r="Q27" s="197">
        <v>3.87</v>
      </c>
      <c r="R27" s="197">
        <v>17.989999999999998</v>
      </c>
      <c r="S27" s="197">
        <v>4.83</v>
      </c>
      <c r="T27" s="197">
        <v>0</v>
      </c>
      <c r="U27" s="197">
        <v>50.27</v>
      </c>
      <c r="V27" s="197">
        <v>8.11</v>
      </c>
      <c r="W27" s="197">
        <v>13.66</v>
      </c>
      <c r="X27" s="197">
        <v>62.61</v>
      </c>
      <c r="Y27" s="197">
        <v>0</v>
      </c>
      <c r="Z27">
        <v>0</v>
      </c>
      <c r="AA27" s="197">
        <v>15.26</v>
      </c>
      <c r="AB27" s="197">
        <v>0</v>
      </c>
      <c r="AC27" s="197">
        <v>0</v>
      </c>
      <c r="AD27" s="197">
        <v>0</v>
      </c>
      <c r="AE27" s="197">
        <v>44.82</v>
      </c>
      <c r="AF27" s="197">
        <v>0</v>
      </c>
      <c r="AG27" s="197">
        <v>0</v>
      </c>
      <c r="AH27" s="197">
        <v>0</v>
      </c>
      <c r="AI27" s="197">
        <v>84.02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107.48</v>
      </c>
      <c r="AQ27" s="197">
        <v>31.4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395.22</v>
      </c>
      <c r="L28" s="197">
        <v>2.9</v>
      </c>
      <c r="M28" s="197">
        <v>61.62</v>
      </c>
      <c r="N28" s="197">
        <v>24.6</v>
      </c>
      <c r="O28" s="197">
        <v>70.819999999999993</v>
      </c>
      <c r="P28" s="197">
        <v>19.690000000000001</v>
      </c>
      <c r="Q28" s="197">
        <v>3.87</v>
      </c>
      <c r="R28" s="197">
        <v>17.989999999999998</v>
      </c>
      <c r="S28" s="197">
        <v>4.83</v>
      </c>
      <c r="T28" s="197">
        <v>0</v>
      </c>
      <c r="U28" s="197">
        <v>50.27</v>
      </c>
      <c r="V28" s="197">
        <v>8.11</v>
      </c>
      <c r="W28" s="197">
        <v>13.66</v>
      </c>
      <c r="X28" s="197">
        <v>62.61</v>
      </c>
      <c r="Y28" s="197">
        <v>0</v>
      </c>
      <c r="Z28">
        <v>0</v>
      </c>
      <c r="AA28" s="197">
        <v>15.26</v>
      </c>
      <c r="AB28" s="197">
        <v>0</v>
      </c>
      <c r="AC28" s="197">
        <v>0</v>
      </c>
      <c r="AD28" s="197">
        <v>0</v>
      </c>
      <c r="AE28" s="197">
        <v>44.82</v>
      </c>
      <c r="AF28" s="197">
        <v>0</v>
      </c>
      <c r="AG28" s="197">
        <v>0</v>
      </c>
      <c r="AH28" s="197">
        <v>0</v>
      </c>
      <c r="AI28" s="197">
        <v>84.02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107.48</v>
      </c>
      <c r="AQ28" s="197">
        <v>31.4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400.05</v>
      </c>
      <c r="L29" s="197">
        <v>2.9</v>
      </c>
      <c r="M29" s="197">
        <v>61.62</v>
      </c>
      <c r="N29" s="197">
        <v>24.6</v>
      </c>
      <c r="O29" s="197">
        <v>70.819999999999993</v>
      </c>
      <c r="P29" s="197">
        <v>19.690000000000001</v>
      </c>
      <c r="Q29" s="197">
        <v>3.87</v>
      </c>
      <c r="R29" s="197">
        <v>17.989999999999998</v>
      </c>
      <c r="S29" s="197">
        <v>4.83</v>
      </c>
      <c r="T29" s="197">
        <v>0</v>
      </c>
      <c r="U29" s="197">
        <v>50.27</v>
      </c>
      <c r="V29" s="197">
        <v>8.11</v>
      </c>
      <c r="W29" s="197">
        <v>13.66</v>
      </c>
      <c r="X29" s="197">
        <v>62.61</v>
      </c>
      <c r="Y29" s="197">
        <v>0</v>
      </c>
      <c r="Z29">
        <v>0</v>
      </c>
      <c r="AA29" s="197">
        <v>15.26</v>
      </c>
      <c r="AB29" s="197">
        <v>0</v>
      </c>
      <c r="AC29" s="197">
        <v>0</v>
      </c>
      <c r="AD29" s="197">
        <v>0</v>
      </c>
      <c r="AE29" s="197">
        <v>44.82</v>
      </c>
      <c r="AF29" s="197">
        <v>0</v>
      </c>
      <c r="AG29" s="197">
        <v>0</v>
      </c>
      <c r="AH29" s="197">
        <v>0</v>
      </c>
      <c r="AI29" s="197">
        <v>84.02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107.48</v>
      </c>
      <c r="AQ29" s="197">
        <v>31.41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420.34</v>
      </c>
      <c r="L30" s="197">
        <v>2.9</v>
      </c>
      <c r="M30" s="197">
        <v>61.62</v>
      </c>
      <c r="N30" s="197">
        <v>24.6</v>
      </c>
      <c r="O30" s="197">
        <v>70.819999999999993</v>
      </c>
      <c r="P30" s="197">
        <v>19.690000000000001</v>
      </c>
      <c r="Q30" s="197">
        <v>3.87</v>
      </c>
      <c r="R30" s="197">
        <v>17.989999999999998</v>
      </c>
      <c r="S30" s="197">
        <v>4.83</v>
      </c>
      <c r="T30" s="197">
        <v>0</v>
      </c>
      <c r="U30" s="197">
        <v>50.27</v>
      </c>
      <c r="V30" s="197">
        <v>8.11</v>
      </c>
      <c r="W30" s="197">
        <v>13.66</v>
      </c>
      <c r="X30" s="197">
        <v>62.61</v>
      </c>
      <c r="Y30" s="197">
        <v>0</v>
      </c>
      <c r="Z30">
        <v>0</v>
      </c>
      <c r="AA30" s="197">
        <v>15.26</v>
      </c>
      <c r="AB30" s="197">
        <v>0</v>
      </c>
      <c r="AC30" s="197">
        <v>0</v>
      </c>
      <c r="AD30" s="197">
        <v>0</v>
      </c>
      <c r="AE30" s="197">
        <v>44.82</v>
      </c>
      <c r="AF30" s="197">
        <v>0</v>
      </c>
      <c r="AG30" s="197">
        <v>0</v>
      </c>
      <c r="AH30" s="197">
        <v>0</v>
      </c>
      <c r="AI30" s="197">
        <v>84.02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107.48</v>
      </c>
      <c r="AQ30" s="197">
        <v>31.41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425.18</v>
      </c>
      <c r="L31" s="197">
        <v>2.9</v>
      </c>
      <c r="M31" s="197">
        <v>61.62</v>
      </c>
      <c r="N31" s="197">
        <v>24.6</v>
      </c>
      <c r="O31" s="197">
        <v>70.819999999999993</v>
      </c>
      <c r="P31" s="197">
        <v>19.690000000000001</v>
      </c>
      <c r="Q31" s="197">
        <v>3.87</v>
      </c>
      <c r="R31" s="197">
        <v>17.989999999999998</v>
      </c>
      <c r="S31" s="197">
        <v>4.83</v>
      </c>
      <c r="T31" s="197">
        <v>0</v>
      </c>
      <c r="U31" s="197">
        <v>50.27</v>
      </c>
      <c r="V31" s="197">
        <v>8.11</v>
      </c>
      <c r="W31" s="197">
        <v>13.66</v>
      </c>
      <c r="X31" s="197">
        <v>62.61</v>
      </c>
      <c r="Y31" s="197">
        <v>0</v>
      </c>
      <c r="Z31">
        <v>0</v>
      </c>
      <c r="AA31" s="197">
        <v>15.26</v>
      </c>
      <c r="AB31" s="197">
        <v>0</v>
      </c>
      <c r="AC31" s="197">
        <v>0</v>
      </c>
      <c r="AD31" s="197">
        <v>0</v>
      </c>
      <c r="AE31" s="197">
        <v>44.82</v>
      </c>
      <c r="AF31" s="197">
        <v>0</v>
      </c>
      <c r="AG31" s="197">
        <v>0</v>
      </c>
      <c r="AH31" s="197">
        <v>0</v>
      </c>
      <c r="AI31" s="197">
        <v>84.02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107.48</v>
      </c>
      <c r="AQ31" s="197">
        <v>31.41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404.88</v>
      </c>
      <c r="L32" s="197">
        <v>2.9</v>
      </c>
      <c r="M32" s="197">
        <v>61.62</v>
      </c>
      <c r="N32" s="197">
        <v>24.6</v>
      </c>
      <c r="O32" s="197">
        <v>70.819999999999993</v>
      </c>
      <c r="P32" s="197">
        <v>19.690000000000001</v>
      </c>
      <c r="Q32" s="197">
        <v>3.87</v>
      </c>
      <c r="R32" s="197">
        <v>17.989999999999998</v>
      </c>
      <c r="S32" s="197">
        <v>4.83</v>
      </c>
      <c r="T32" s="197">
        <v>0</v>
      </c>
      <c r="U32" s="197">
        <v>50.27</v>
      </c>
      <c r="V32" s="197">
        <v>8.11</v>
      </c>
      <c r="W32" s="197">
        <v>13.66</v>
      </c>
      <c r="X32" s="197">
        <v>62.61</v>
      </c>
      <c r="Y32" s="197">
        <v>0</v>
      </c>
      <c r="Z32">
        <v>0</v>
      </c>
      <c r="AA32" s="197">
        <v>15.26</v>
      </c>
      <c r="AB32" s="197">
        <v>0</v>
      </c>
      <c r="AC32" s="197">
        <v>0</v>
      </c>
      <c r="AD32" s="197">
        <v>0</v>
      </c>
      <c r="AE32" s="197">
        <v>44.82</v>
      </c>
      <c r="AF32" s="197">
        <v>0</v>
      </c>
      <c r="AG32" s="197">
        <v>0</v>
      </c>
      <c r="AH32" s="197">
        <v>0</v>
      </c>
      <c r="AI32" s="197">
        <v>84.02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107.48</v>
      </c>
      <c r="AQ32" s="197">
        <v>31.41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376.86</v>
      </c>
      <c r="L33" s="197">
        <v>2.9</v>
      </c>
      <c r="M33" s="197">
        <v>61.62</v>
      </c>
      <c r="N33" s="197">
        <v>24.6</v>
      </c>
      <c r="O33" s="197">
        <v>70.819999999999993</v>
      </c>
      <c r="P33" s="197">
        <v>19.690000000000001</v>
      </c>
      <c r="Q33" s="197">
        <v>3.87</v>
      </c>
      <c r="R33" s="197">
        <v>17.989999999999998</v>
      </c>
      <c r="S33" s="197">
        <v>4.83</v>
      </c>
      <c r="T33" s="197">
        <v>0</v>
      </c>
      <c r="U33" s="197">
        <v>50.27</v>
      </c>
      <c r="V33" s="197">
        <v>8.11</v>
      </c>
      <c r="W33" s="197">
        <v>13.66</v>
      </c>
      <c r="X33" s="197">
        <v>62.61</v>
      </c>
      <c r="Y33" s="197">
        <v>0</v>
      </c>
      <c r="Z33">
        <v>0</v>
      </c>
      <c r="AA33" s="197">
        <v>15.26</v>
      </c>
      <c r="AB33" s="197">
        <v>0</v>
      </c>
      <c r="AC33" s="197">
        <v>0</v>
      </c>
      <c r="AD33" s="197">
        <v>0</v>
      </c>
      <c r="AE33" s="197">
        <v>44.82</v>
      </c>
      <c r="AF33" s="197">
        <v>0</v>
      </c>
      <c r="AG33" s="197">
        <v>0</v>
      </c>
      <c r="AH33" s="197">
        <v>0</v>
      </c>
      <c r="AI33" s="197">
        <v>83.92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107.48</v>
      </c>
      <c r="AQ33" s="197">
        <v>31.41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290.86</v>
      </c>
      <c r="L34" s="197">
        <v>2.9</v>
      </c>
      <c r="M34" s="197">
        <v>61.62</v>
      </c>
      <c r="N34" s="197">
        <v>24.6</v>
      </c>
      <c r="O34" s="197">
        <v>70.819999999999993</v>
      </c>
      <c r="P34" s="197">
        <v>19.690000000000001</v>
      </c>
      <c r="Q34" s="197">
        <v>3.87</v>
      </c>
      <c r="R34" s="197">
        <v>17.989999999999998</v>
      </c>
      <c r="S34" s="197">
        <v>4.83</v>
      </c>
      <c r="T34" s="197">
        <v>0</v>
      </c>
      <c r="U34" s="197">
        <v>50.27</v>
      </c>
      <c r="V34" s="197">
        <v>8.39</v>
      </c>
      <c r="W34" s="197">
        <v>13.65</v>
      </c>
      <c r="X34" s="197">
        <v>62.61</v>
      </c>
      <c r="Y34" s="197">
        <v>0</v>
      </c>
      <c r="Z34">
        <v>0</v>
      </c>
      <c r="AA34" s="197">
        <v>15.26</v>
      </c>
      <c r="AB34" s="197">
        <v>0</v>
      </c>
      <c r="AC34" s="197">
        <v>0</v>
      </c>
      <c r="AD34" s="197">
        <v>0</v>
      </c>
      <c r="AE34" s="197">
        <v>44.82</v>
      </c>
      <c r="AF34" s="197">
        <v>0</v>
      </c>
      <c r="AG34" s="197">
        <v>0</v>
      </c>
      <c r="AH34" s="197">
        <v>0</v>
      </c>
      <c r="AI34" s="197">
        <v>83.92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107.48</v>
      </c>
      <c r="AQ34" s="197">
        <v>31.41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252.21</v>
      </c>
      <c r="L35" s="197">
        <v>2.9</v>
      </c>
      <c r="M35" s="197">
        <v>61.62</v>
      </c>
      <c r="N35" s="197">
        <v>24.6</v>
      </c>
      <c r="O35" s="197">
        <v>70.819999999999993</v>
      </c>
      <c r="P35" s="197">
        <v>19.690000000000001</v>
      </c>
      <c r="Q35" s="197">
        <v>3.87</v>
      </c>
      <c r="R35" s="197">
        <v>17.989999999999998</v>
      </c>
      <c r="S35" s="197">
        <v>4.83</v>
      </c>
      <c r="T35" s="197">
        <v>0</v>
      </c>
      <c r="U35" s="197">
        <v>50.27</v>
      </c>
      <c r="V35" s="197">
        <v>8.11</v>
      </c>
      <c r="W35" s="197">
        <v>13.65</v>
      </c>
      <c r="X35" s="197">
        <v>62.61</v>
      </c>
      <c r="Y35" s="197">
        <v>0</v>
      </c>
      <c r="Z35">
        <v>0</v>
      </c>
      <c r="AA35" s="197">
        <v>15.26</v>
      </c>
      <c r="AB35" s="197">
        <v>0</v>
      </c>
      <c r="AC35" s="197">
        <v>0</v>
      </c>
      <c r="AD35" s="197">
        <v>0</v>
      </c>
      <c r="AE35" s="197">
        <v>44.54</v>
      </c>
      <c r="AF35" s="197">
        <v>0</v>
      </c>
      <c r="AG35" s="197">
        <v>0</v>
      </c>
      <c r="AH35" s="197">
        <v>0</v>
      </c>
      <c r="AI35" s="197">
        <v>83.92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107.48</v>
      </c>
      <c r="AQ35" s="197">
        <v>31.41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252.21</v>
      </c>
      <c r="L36" s="197">
        <v>2.9</v>
      </c>
      <c r="M36" s="197">
        <v>61.62</v>
      </c>
      <c r="N36" s="197">
        <v>24.6</v>
      </c>
      <c r="O36" s="197">
        <v>70.819999999999993</v>
      </c>
      <c r="P36" s="197">
        <v>19.690000000000001</v>
      </c>
      <c r="Q36" s="197">
        <v>3.87</v>
      </c>
      <c r="R36" s="197">
        <v>17.989999999999998</v>
      </c>
      <c r="S36" s="197">
        <v>4.83</v>
      </c>
      <c r="T36" s="197">
        <v>0</v>
      </c>
      <c r="U36" s="197">
        <v>50.27</v>
      </c>
      <c r="V36" s="197">
        <v>8.11</v>
      </c>
      <c r="W36" s="197">
        <v>13.65</v>
      </c>
      <c r="X36" s="197">
        <v>62.61</v>
      </c>
      <c r="Y36" s="197">
        <v>0</v>
      </c>
      <c r="Z36">
        <v>0</v>
      </c>
      <c r="AA36" s="197">
        <v>15.26</v>
      </c>
      <c r="AB36" s="197">
        <v>0</v>
      </c>
      <c r="AC36" s="197">
        <v>0</v>
      </c>
      <c r="AD36" s="197">
        <v>0</v>
      </c>
      <c r="AE36" s="197">
        <v>44.54</v>
      </c>
      <c r="AF36" s="197">
        <v>0</v>
      </c>
      <c r="AG36" s="197">
        <v>0</v>
      </c>
      <c r="AH36" s="197">
        <v>0</v>
      </c>
      <c r="AI36" s="197">
        <v>83.92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107.48</v>
      </c>
      <c r="AQ36" s="197">
        <v>31.41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252.21</v>
      </c>
      <c r="L37" s="197">
        <v>2.9</v>
      </c>
      <c r="M37" s="197">
        <v>61.62</v>
      </c>
      <c r="N37" s="197">
        <v>24.6</v>
      </c>
      <c r="O37" s="197">
        <v>70.819999999999993</v>
      </c>
      <c r="P37" s="197">
        <v>19.690000000000001</v>
      </c>
      <c r="Q37" s="197">
        <v>3.87</v>
      </c>
      <c r="R37" s="197">
        <v>17.989999999999998</v>
      </c>
      <c r="S37" s="197">
        <v>4.83</v>
      </c>
      <c r="T37" s="197">
        <v>0</v>
      </c>
      <c r="U37" s="197">
        <v>50.27</v>
      </c>
      <c r="V37" s="197">
        <v>8.11</v>
      </c>
      <c r="W37" s="197">
        <v>13.65</v>
      </c>
      <c r="X37" s="197">
        <v>62.61</v>
      </c>
      <c r="Y37" s="197">
        <v>0</v>
      </c>
      <c r="Z37">
        <v>0</v>
      </c>
      <c r="AA37" s="197">
        <v>15.26</v>
      </c>
      <c r="AB37" s="197">
        <v>0</v>
      </c>
      <c r="AC37" s="197">
        <v>0</v>
      </c>
      <c r="AD37" s="197">
        <v>0</v>
      </c>
      <c r="AE37" s="197">
        <v>44.54</v>
      </c>
      <c r="AF37" s="197">
        <v>0</v>
      </c>
      <c r="AG37" s="197">
        <v>0</v>
      </c>
      <c r="AH37" s="197">
        <v>0</v>
      </c>
      <c r="AI37" s="197">
        <v>83.92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107.48</v>
      </c>
      <c r="AQ37" s="197">
        <v>31.41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252.21</v>
      </c>
      <c r="L38" s="197">
        <v>2.9</v>
      </c>
      <c r="M38" s="197">
        <v>61.62</v>
      </c>
      <c r="N38" s="197">
        <v>24.6</v>
      </c>
      <c r="O38" s="197">
        <v>70.819999999999993</v>
      </c>
      <c r="P38" s="197">
        <v>19.690000000000001</v>
      </c>
      <c r="Q38" s="197">
        <v>3.87</v>
      </c>
      <c r="R38" s="197">
        <v>17.989999999999998</v>
      </c>
      <c r="S38" s="197">
        <v>4.83</v>
      </c>
      <c r="T38" s="197">
        <v>0</v>
      </c>
      <c r="U38" s="197">
        <v>50.27</v>
      </c>
      <c r="V38" s="197">
        <v>8.11</v>
      </c>
      <c r="W38" s="197">
        <v>13.65</v>
      </c>
      <c r="X38" s="197">
        <v>62.61</v>
      </c>
      <c r="Y38" s="197">
        <v>0</v>
      </c>
      <c r="Z38">
        <v>0</v>
      </c>
      <c r="AA38" s="197">
        <v>15.26</v>
      </c>
      <c r="AB38" s="197">
        <v>0</v>
      </c>
      <c r="AC38" s="197">
        <v>0</v>
      </c>
      <c r="AD38" s="197">
        <v>0</v>
      </c>
      <c r="AE38" s="197">
        <v>44.54</v>
      </c>
      <c r="AF38" s="197">
        <v>0</v>
      </c>
      <c r="AG38" s="197">
        <v>0</v>
      </c>
      <c r="AH38" s="197">
        <v>0</v>
      </c>
      <c r="AI38" s="197">
        <v>83.92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107.48</v>
      </c>
      <c r="AQ38" s="197">
        <v>31.41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252.21</v>
      </c>
      <c r="L39" s="197">
        <v>2.9</v>
      </c>
      <c r="M39" s="197">
        <v>61.62</v>
      </c>
      <c r="N39" s="197">
        <v>24.6</v>
      </c>
      <c r="O39" s="197">
        <v>70.819999999999993</v>
      </c>
      <c r="P39" s="197">
        <v>19.690000000000001</v>
      </c>
      <c r="Q39" s="197">
        <v>3.87</v>
      </c>
      <c r="R39" s="197">
        <v>8.2200000000000006</v>
      </c>
      <c r="S39" s="197">
        <v>4.83</v>
      </c>
      <c r="T39" s="197">
        <v>0</v>
      </c>
      <c r="U39" s="197">
        <v>50.27</v>
      </c>
      <c r="V39" s="197">
        <v>8.11</v>
      </c>
      <c r="W39" s="197">
        <v>13.65</v>
      </c>
      <c r="X39" s="197">
        <v>62.61</v>
      </c>
      <c r="Y39" s="197">
        <v>0</v>
      </c>
      <c r="Z39">
        <v>0</v>
      </c>
      <c r="AA39" s="197">
        <v>15.26</v>
      </c>
      <c r="AB39" s="197">
        <v>0</v>
      </c>
      <c r="AC39" s="197">
        <v>0</v>
      </c>
      <c r="AD39" s="197">
        <v>0</v>
      </c>
      <c r="AE39" s="197">
        <v>44.54</v>
      </c>
      <c r="AF39" s="197">
        <v>0</v>
      </c>
      <c r="AG39" s="197">
        <v>0</v>
      </c>
      <c r="AH39" s="197">
        <v>0</v>
      </c>
      <c r="AI39" s="197">
        <v>83.92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107.48</v>
      </c>
      <c r="AQ39" s="197">
        <v>31.41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252.21</v>
      </c>
      <c r="L40" s="197">
        <v>2.9</v>
      </c>
      <c r="M40" s="197">
        <v>61.62</v>
      </c>
      <c r="N40" s="197">
        <v>24.6</v>
      </c>
      <c r="O40" s="197">
        <v>70.819999999999993</v>
      </c>
      <c r="P40" s="197">
        <v>19.690000000000001</v>
      </c>
      <c r="Q40" s="197">
        <v>3.87</v>
      </c>
      <c r="R40" s="197">
        <v>7.73</v>
      </c>
      <c r="S40" s="197">
        <v>4.83</v>
      </c>
      <c r="T40" s="197">
        <v>0</v>
      </c>
      <c r="U40" s="197">
        <v>50.27</v>
      </c>
      <c r="V40" s="197">
        <v>8.11</v>
      </c>
      <c r="W40" s="197">
        <v>13.65</v>
      </c>
      <c r="X40" s="197">
        <v>62.61</v>
      </c>
      <c r="Y40" s="197">
        <v>0</v>
      </c>
      <c r="Z40">
        <v>0</v>
      </c>
      <c r="AA40" s="197">
        <v>15.26</v>
      </c>
      <c r="AB40" s="197">
        <v>0</v>
      </c>
      <c r="AC40" s="197">
        <v>0</v>
      </c>
      <c r="AD40" s="197">
        <v>0</v>
      </c>
      <c r="AE40" s="197">
        <v>44.54</v>
      </c>
      <c r="AF40" s="197">
        <v>0</v>
      </c>
      <c r="AG40" s="197">
        <v>0</v>
      </c>
      <c r="AH40" s="197">
        <v>0</v>
      </c>
      <c r="AI40" s="197">
        <v>83.92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107.48</v>
      </c>
      <c r="AQ40" s="197">
        <v>31.41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252.21</v>
      </c>
      <c r="L41" s="197">
        <v>2.9</v>
      </c>
      <c r="M41" s="197">
        <v>61.62</v>
      </c>
      <c r="N41" s="197">
        <v>24.6</v>
      </c>
      <c r="O41" s="197">
        <v>70.819999999999993</v>
      </c>
      <c r="P41" s="197">
        <v>19.690000000000001</v>
      </c>
      <c r="Q41" s="197">
        <v>3.87</v>
      </c>
      <c r="R41" s="197">
        <v>7.73</v>
      </c>
      <c r="S41" s="197">
        <v>4.83</v>
      </c>
      <c r="T41" s="197">
        <v>0</v>
      </c>
      <c r="U41" s="197">
        <v>50.27</v>
      </c>
      <c r="V41" s="197">
        <v>8.11</v>
      </c>
      <c r="W41" s="197">
        <v>13.65</v>
      </c>
      <c r="X41" s="197">
        <v>62.61</v>
      </c>
      <c r="Y41" s="197">
        <v>0</v>
      </c>
      <c r="Z41">
        <v>0</v>
      </c>
      <c r="AA41" s="197">
        <v>14.82</v>
      </c>
      <c r="AB41" s="197">
        <v>0</v>
      </c>
      <c r="AC41" s="197">
        <v>0</v>
      </c>
      <c r="AD41" s="197">
        <v>0</v>
      </c>
      <c r="AE41" s="197">
        <v>44.54</v>
      </c>
      <c r="AF41" s="197">
        <v>0</v>
      </c>
      <c r="AG41" s="197">
        <v>0</v>
      </c>
      <c r="AH41" s="197">
        <v>0</v>
      </c>
      <c r="AI41" s="197">
        <v>83.92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107.48</v>
      </c>
      <c r="AQ41" s="197">
        <v>31.41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252.21</v>
      </c>
      <c r="L42" s="197">
        <v>2.9</v>
      </c>
      <c r="M42" s="197">
        <v>61.62</v>
      </c>
      <c r="N42" s="197">
        <v>24.6</v>
      </c>
      <c r="O42" s="197">
        <v>70.819999999999993</v>
      </c>
      <c r="P42" s="197">
        <v>19.690000000000001</v>
      </c>
      <c r="Q42" s="197">
        <v>3.87</v>
      </c>
      <c r="R42" s="197">
        <v>7.73</v>
      </c>
      <c r="S42" s="197">
        <v>4.83</v>
      </c>
      <c r="T42" s="197">
        <v>0</v>
      </c>
      <c r="U42" s="197">
        <v>50.27</v>
      </c>
      <c r="V42" s="197">
        <v>8.11</v>
      </c>
      <c r="W42" s="197">
        <v>13.65</v>
      </c>
      <c r="X42" s="197">
        <v>62.61</v>
      </c>
      <c r="Y42" s="197">
        <v>0</v>
      </c>
      <c r="Z42">
        <v>0</v>
      </c>
      <c r="AA42" s="197">
        <v>14.82</v>
      </c>
      <c r="AB42" s="197">
        <v>0</v>
      </c>
      <c r="AC42" s="197">
        <v>0</v>
      </c>
      <c r="AD42" s="197">
        <v>0</v>
      </c>
      <c r="AE42" s="197">
        <v>44.54</v>
      </c>
      <c r="AF42" s="197">
        <v>0</v>
      </c>
      <c r="AG42" s="197">
        <v>0</v>
      </c>
      <c r="AH42" s="197">
        <v>0</v>
      </c>
      <c r="AI42" s="197">
        <v>83.92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107.48</v>
      </c>
      <c r="AQ42" s="197">
        <v>31.41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252.21</v>
      </c>
      <c r="L43" s="197">
        <v>2.9</v>
      </c>
      <c r="M43" s="197">
        <v>61.62</v>
      </c>
      <c r="N43" s="197">
        <v>24.6</v>
      </c>
      <c r="O43" s="197">
        <v>70.819999999999993</v>
      </c>
      <c r="P43" s="197">
        <v>19.690000000000001</v>
      </c>
      <c r="Q43" s="197">
        <v>3.87</v>
      </c>
      <c r="R43" s="197">
        <v>7.73</v>
      </c>
      <c r="S43" s="197">
        <v>4.83</v>
      </c>
      <c r="T43" s="197">
        <v>0</v>
      </c>
      <c r="U43" s="197">
        <v>50.27</v>
      </c>
      <c r="V43" s="197">
        <v>8.11</v>
      </c>
      <c r="W43" s="197">
        <v>13.65</v>
      </c>
      <c r="X43" s="197">
        <v>62.61</v>
      </c>
      <c r="Y43" s="197">
        <v>0</v>
      </c>
      <c r="Z43">
        <v>0</v>
      </c>
      <c r="AA43" s="197">
        <v>14.82</v>
      </c>
      <c r="AB43" s="197">
        <v>0</v>
      </c>
      <c r="AC43" s="197">
        <v>0</v>
      </c>
      <c r="AD43" s="197">
        <v>0</v>
      </c>
      <c r="AE43" s="197">
        <v>43.6</v>
      </c>
      <c r="AF43" s="197">
        <v>0</v>
      </c>
      <c r="AG43" s="197">
        <v>0</v>
      </c>
      <c r="AH43" s="197">
        <v>0</v>
      </c>
      <c r="AI43" s="197">
        <v>83.92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107.48</v>
      </c>
      <c r="AQ43" s="197">
        <v>31.41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252.21</v>
      </c>
      <c r="L44" s="197">
        <v>2.9</v>
      </c>
      <c r="M44" s="197">
        <v>61.62</v>
      </c>
      <c r="N44" s="197">
        <v>24.6</v>
      </c>
      <c r="O44" s="197">
        <v>70.819999999999993</v>
      </c>
      <c r="P44" s="197">
        <v>19.690000000000001</v>
      </c>
      <c r="Q44" s="197">
        <v>3.87</v>
      </c>
      <c r="R44" s="197">
        <v>7.73</v>
      </c>
      <c r="S44" s="197">
        <v>4.83</v>
      </c>
      <c r="T44" s="197">
        <v>0</v>
      </c>
      <c r="U44" s="197">
        <v>50.27</v>
      </c>
      <c r="V44" s="197">
        <v>8.11</v>
      </c>
      <c r="W44" s="197">
        <v>13.65</v>
      </c>
      <c r="X44" s="197">
        <v>62.61</v>
      </c>
      <c r="Y44" s="197">
        <v>0</v>
      </c>
      <c r="Z44">
        <v>0</v>
      </c>
      <c r="AA44" s="197">
        <v>14.31</v>
      </c>
      <c r="AB44" s="197">
        <v>0</v>
      </c>
      <c r="AC44" s="197">
        <v>0</v>
      </c>
      <c r="AD44" s="197">
        <v>0</v>
      </c>
      <c r="AE44" s="197">
        <v>43.6</v>
      </c>
      <c r="AF44" s="197">
        <v>0</v>
      </c>
      <c r="AG44" s="197">
        <v>0</v>
      </c>
      <c r="AH44" s="197">
        <v>0</v>
      </c>
      <c r="AI44" s="197">
        <v>83.92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107.48</v>
      </c>
      <c r="AQ44" s="197">
        <v>31.41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252.21</v>
      </c>
      <c r="L45" s="197">
        <v>2.9</v>
      </c>
      <c r="M45" s="197">
        <v>61.62</v>
      </c>
      <c r="N45" s="197">
        <v>24.6</v>
      </c>
      <c r="O45" s="197">
        <v>70.819999999999993</v>
      </c>
      <c r="P45" s="197">
        <v>19.690000000000001</v>
      </c>
      <c r="Q45" s="197">
        <v>3.87</v>
      </c>
      <c r="R45" s="197">
        <v>7.73</v>
      </c>
      <c r="S45" s="197">
        <v>4.83</v>
      </c>
      <c r="T45" s="197">
        <v>0</v>
      </c>
      <c r="U45" s="197">
        <v>50.27</v>
      </c>
      <c r="V45" s="197">
        <v>8.11</v>
      </c>
      <c r="W45" s="197">
        <v>13.65</v>
      </c>
      <c r="X45" s="197">
        <v>62.61</v>
      </c>
      <c r="Y45" s="197">
        <v>0</v>
      </c>
      <c r="Z45">
        <v>0</v>
      </c>
      <c r="AA45" s="197">
        <v>14.31</v>
      </c>
      <c r="AB45" s="197">
        <v>0</v>
      </c>
      <c r="AC45" s="197">
        <v>0</v>
      </c>
      <c r="AD45" s="197">
        <v>0</v>
      </c>
      <c r="AE45" s="197">
        <v>43.6</v>
      </c>
      <c r="AF45" s="197">
        <v>0</v>
      </c>
      <c r="AG45" s="197">
        <v>0</v>
      </c>
      <c r="AH45" s="197">
        <v>0</v>
      </c>
      <c r="AI45" s="197">
        <v>83.92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107.48</v>
      </c>
      <c r="AQ45" s="197">
        <v>31.41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252.21</v>
      </c>
      <c r="L46" s="197">
        <v>2.9</v>
      </c>
      <c r="M46" s="197">
        <v>61.62</v>
      </c>
      <c r="N46" s="197">
        <v>24.6</v>
      </c>
      <c r="O46" s="197">
        <v>70.819999999999993</v>
      </c>
      <c r="P46" s="197">
        <v>19.690000000000001</v>
      </c>
      <c r="Q46" s="197">
        <v>3.87</v>
      </c>
      <c r="R46" s="197">
        <v>7.73</v>
      </c>
      <c r="S46" s="197">
        <v>4.83</v>
      </c>
      <c r="T46" s="197">
        <v>0</v>
      </c>
      <c r="U46" s="197">
        <v>50.27</v>
      </c>
      <c r="V46" s="197">
        <v>8.11</v>
      </c>
      <c r="W46" s="197">
        <v>13.65</v>
      </c>
      <c r="X46" s="197">
        <v>62.61</v>
      </c>
      <c r="Y46" s="197">
        <v>0</v>
      </c>
      <c r="Z46">
        <v>0</v>
      </c>
      <c r="AA46" s="197">
        <v>14.31</v>
      </c>
      <c r="AB46" s="197">
        <v>0</v>
      </c>
      <c r="AC46" s="197">
        <v>0</v>
      </c>
      <c r="AD46" s="197">
        <v>0</v>
      </c>
      <c r="AE46" s="197">
        <v>43.6</v>
      </c>
      <c r="AF46" s="197">
        <v>0</v>
      </c>
      <c r="AG46" s="197">
        <v>0</v>
      </c>
      <c r="AH46" s="197">
        <v>0</v>
      </c>
      <c r="AI46" s="197">
        <v>83.92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107.48</v>
      </c>
      <c r="AQ46" s="197">
        <v>31.41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260.89999999999998</v>
      </c>
      <c r="L47" s="197">
        <v>2.9</v>
      </c>
      <c r="M47" s="197">
        <v>61.62</v>
      </c>
      <c r="N47" s="197">
        <v>24.6</v>
      </c>
      <c r="O47" s="197">
        <v>70.819999999999993</v>
      </c>
      <c r="P47" s="197">
        <v>19.690000000000001</v>
      </c>
      <c r="Q47" s="197">
        <v>3.87</v>
      </c>
      <c r="R47" s="197">
        <v>7.73</v>
      </c>
      <c r="S47" s="197">
        <v>4.83</v>
      </c>
      <c r="T47" s="197">
        <v>0</v>
      </c>
      <c r="U47" s="197">
        <v>50.27</v>
      </c>
      <c r="V47" s="197">
        <v>1.93</v>
      </c>
      <c r="W47" s="197">
        <v>13.65</v>
      </c>
      <c r="X47" s="197">
        <v>62.61</v>
      </c>
      <c r="Y47" s="197">
        <v>0</v>
      </c>
      <c r="Z47">
        <v>0</v>
      </c>
      <c r="AA47" s="197">
        <v>14.31</v>
      </c>
      <c r="AB47" s="197">
        <v>0</v>
      </c>
      <c r="AC47" s="197">
        <v>0</v>
      </c>
      <c r="AD47" s="197">
        <v>0</v>
      </c>
      <c r="AE47" s="197">
        <v>43.6</v>
      </c>
      <c r="AF47" s="197">
        <v>0</v>
      </c>
      <c r="AG47" s="197">
        <v>0</v>
      </c>
      <c r="AH47" s="197">
        <v>0</v>
      </c>
      <c r="AI47" s="197">
        <v>83.92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107.48</v>
      </c>
      <c r="AQ47" s="197">
        <v>31.41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260.89999999999998</v>
      </c>
      <c r="L48" s="197">
        <v>2.9</v>
      </c>
      <c r="M48" s="197">
        <v>61.62</v>
      </c>
      <c r="N48" s="197">
        <v>24.6</v>
      </c>
      <c r="O48" s="197">
        <v>70.819999999999993</v>
      </c>
      <c r="P48" s="197">
        <v>19.690000000000001</v>
      </c>
      <c r="Q48" s="197">
        <v>3.87</v>
      </c>
      <c r="R48" s="197">
        <v>7.73</v>
      </c>
      <c r="S48" s="197">
        <v>4.83</v>
      </c>
      <c r="T48" s="197">
        <v>0</v>
      </c>
      <c r="U48" s="197">
        <v>50.27</v>
      </c>
      <c r="V48" s="197">
        <v>1.93</v>
      </c>
      <c r="W48" s="197">
        <v>13.65</v>
      </c>
      <c r="X48" s="197">
        <v>62.61</v>
      </c>
      <c r="Y48" s="197">
        <v>0</v>
      </c>
      <c r="Z48">
        <v>0</v>
      </c>
      <c r="AA48" s="197">
        <v>14.31</v>
      </c>
      <c r="AB48" s="197">
        <v>0</v>
      </c>
      <c r="AC48" s="197">
        <v>0</v>
      </c>
      <c r="AD48" s="197">
        <v>0</v>
      </c>
      <c r="AE48" s="197">
        <v>43.6</v>
      </c>
      <c r="AF48" s="197">
        <v>0</v>
      </c>
      <c r="AG48" s="197">
        <v>0</v>
      </c>
      <c r="AH48" s="197">
        <v>0</v>
      </c>
      <c r="AI48" s="197">
        <v>83.92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107.48</v>
      </c>
      <c r="AQ48" s="197">
        <v>31.41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260.89999999999998</v>
      </c>
      <c r="L49" s="197">
        <v>2.9</v>
      </c>
      <c r="M49" s="197">
        <v>61.62</v>
      </c>
      <c r="N49" s="197">
        <v>24.6</v>
      </c>
      <c r="O49" s="197">
        <v>70.819999999999993</v>
      </c>
      <c r="P49" s="197">
        <v>19.690000000000001</v>
      </c>
      <c r="Q49" s="197">
        <v>3.87</v>
      </c>
      <c r="R49" s="197">
        <v>7.73</v>
      </c>
      <c r="S49" s="197">
        <v>4.83</v>
      </c>
      <c r="T49" s="197">
        <v>0</v>
      </c>
      <c r="U49" s="197">
        <v>50.27</v>
      </c>
      <c r="V49" s="197">
        <v>1.93</v>
      </c>
      <c r="W49" s="197">
        <v>13.65</v>
      </c>
      <c r="X49" s="197">
        <v>62.61</v>
      </c>
      <c r="Y49" s="197">
        <v>0</v>
      </c>
      <c r="Z49">
        <v>0</v>
      </c>
      <c r="AA49" s="197">
        <v>14.31</v>
      </c>
      <c r="AB49" s="197">
        <v>0</v>
      </c>
      <c r="AC49" s="197">
        <v>0</v>
      </c>
      <c r="AD49" s="197">
        <v>0</v>
      </c>
      <c r="AE49" s="197">
        <v>43.6</v>
      </c>
      <c r="AF49" s="197">
        <v>0</v>
      </c>
      <c r="AG49" s="197">
        <v>0</v>
      </c>
      <c r="AH49" s="197">
        <v>0</v>
      </c>
      <c r="AI49" s="197">
        <v>83.92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107.48</v>
      </c>
      <c r="AQ49" s="197">
        <v>31.41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260.89999999999998</v>
      </c>
      <c r="L50" s="197">
        <v>2.9</v>
      </c>
      <c r="M50" s="197">
        <v>61.62</v>
      </c>
      <c r="N50" s="197">
        <v>24.6</v>
      </c>
      <c r="O50" s="197">
        <v>70.819999999999993</v>
      </c>
      <c r="P50" s="197">
        <v>19.690000000000001</v>
      </c>
      <c r="Q50" s="197">
        <v>3.87</v>
      </c>
      <c r="R50" s="197">
        <v>7.73</v>
      </c>
      <c r="S50" s="197">
        <v>4.83</v>
      </c>
      <c r="T50" s="197">
        <v>0</v>
      </c>
      <c r="U50" s="197">
        <v>50.27</v>
      </c>
      <c r="V50" s="197">
        <v>1.93</v>
      </c>
      <c r="W50" s="197">
        <v>13.65</v>
      </c>
      <c r="X50" s="197">
        <v>62.61</v>
      </c>
      <c r="Y50" s="197">
        <v>0</v>
      </c>
      <c r="Z50">
        <v>0</v>
      </c>
      <c r="AA50" s="197">
        <v>13.56</v>
      </c>
      <c r="AB50" s="197">
        <v>0</v>
      </c>
      <c r="AC50" s="197">
        <v>0</v>
      </c>
      <c r="AD50" s="197">
        <v>0</v>
      </c>
      <c r="AE50" s="197">
        <v>43.6</v>
      </c>
      <c r="AF50" s="197">
        <v>0</v>
      </c>
      <c r="AG50" s="197">
        <v>0</v>
      </c>
      <c r="AH50" s="197">
        <v>0</v>
      </c>
      <c r="AI50" s="197">
        <v>83.92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107.48</v>
      </c>
      <c r="AQ50" s="197">
        <v>31.41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260.89999999999998</v>
      </c>
      <c r="L51" s="197">
        <v>2.9</v>
      </c>
      <c r="M51" s="197">
        <v>61.62</v>
      </c>
      <c r="N51" s="197">
        <v>24.6</v>
      </c>
      <c r="O51" s="197">
        <v>70.819999999999993</v>
      </c>
      <c r="P51" s="197">
        <v>19.690000000000001</v>
      </c>
      <c r="Q51" s="197">
        <v>3.87</v>
      </c>
      <c r="R51" s="197">
        <v>7.73</v>
      </c>
      <c r="S51" s="197">
        <v>4.83</v>
      </c>
      <c r="T51" s="197">
        <v>0</v>
      </c>
      <c r="U51" s="197">
        <v>50.27</v>
      </c>
      <c r="V51" s="197">
        <v>1.93</v>
      </c>
      <c r="W51" s="197">
        <v>13.65</v>
      </c>
      <c r="X51" s="197">
        <v>62.61</v>
      </c>
      <c r="Y51" s="197">
        <v>0</v>
      </c>
      <c r="Z51">
        <v>0</v>
      </c>
      <c r="AA51" s="197">
        <v>13.56</v>
      </c>
      <c r="AB51" s="197">
        <v>0</v>
      </c>
      <c r="AC51" s="197">
        <v>0</v>
      </c>
      <c r="AD51" s="197">
        <v>0</v>
      </c>
      <c r="AE51" s="197">
        <v>43.6</v>
      </c>
      <c r="AF51" s="197">
        <v>0</v>
      </c>
      <c r="AG51" s="197">
        <v>0</v>
      </c>
      <c r="AH51" s="197">
        <v>0</v>
      </c>
      <c r="AI51" s="197">
        <v>83.92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107.48</v>
      </c>
      <c r="AQ51" s="197">
        <v>14.5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260.89999999999998</v>
      </c>
      <c r="L52" s="197">
        <v>2.9</v>
      </c>
      <c r="M52" s="197">
        <v>61.62</v>
      </c>
      <c r="N52" s="197">
        <v>24.6</v>
      </c>
      <c r="O52" s="197">
        <v>70.819999999999993</v>
      </c>
      <c r="P52" s="197">
        <v>19.690000000000001</v>
      </c>
      <c r="Q52" s="197">
        <v>3.87</v>
      </c>
      <c r="R52" s="197">
        <v>7.73</v>
      </c>
      <c r="S52" s="197">
        <v>4.83</v>
      </c>
      <c r="T52" s="197">
        <v>0</v>
      </c>
      <c r="U52" s="197">
        <v>50.27</v>
      </c>
      <c r="V52" s="197">
        <v>1.93</v>
      </c>
      <c r="W52" s="197">
        <v>13.65</v>
      </c>
      <c r="X52" s="197">
        <v>62.61</v>
      </c>
      <c r="Y52" s="197">
        <v>0</v>
      </c>
      <c r="Z52">
        <v>0</v>
      </c>
      <c r="AA52" s="197">
        <v>13.56</v>
      </c>
      <c r="AB52" s="197">
        <v>0</v>
      </c>
      <c r="AC52" s="197">
        <v>0</v>
      </c>
      <c r="AD52" s="197">
        <v>0</v>
      </c>
      <c r="AE52" s="197">
        <v>43.6</v>
      </c>
      <c r="AF52" s="197">
        <v>0</v>
      </c>
      <c r="AG52" s="197">
        <v>0</v>
      </c>
      <c r="AH52" s="197">
        <v>0</v>
      </c>
      <c r="AI52" s="197">
        <v>83.92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107.48</v>
      </c>
      <c r="AQ52" s="197">
        <v>14.5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260.89999999999998</v>
      </c>
      <c r="L53" s="197">
        <v>2.9</v>
      </c>
      <c r="M53" s="197">
        <v>61.62</v>
      </c>
      <c r="N53" s="197">
        <v>24.6</v>
      </c>
      <c r="O53" s="197">
        <v>70.819999999999993</v>
      </c>
      <c r="P53" s="197">
        <v>19.690000000000001</v>
      </c>
      <c r="Q53" s="197">
        <v>3.87</v>
      </c>
      <c r="R53" s="197">
        <v>7.73</v>
      </c>
      <c r="S53" s="197">
        <v>4.83</v>
      </c>
      <c r="T53" s="197">
        <v>0</v>
      </c>
      <c r="U53" s="197">
        <v>50.27</v>
      </c>
      <c r="V53" s="197">
        <v>1.93</v>
      </c>
      <c r="W53" s="197">
        <v>13.65</v>
      </c>
      <c r="X53" s="197">
        <v>62.61</v>
      </c>
      <c r="Y53" s="197">
        <v>0</v>
      </c>
      <c r="Z53">
        <v>0</v>
      </c>
      <c r="AA53" s="197">
        <v>13.56</v>
      </c>
      <c r="AB53" s="197">
        <v>0</v>
      </c>
      <c r="AC53" s="197">
        <v>0</v>
      </c>
      <c r="AD53" s="197">
        <v>0</v>
      </c>
      <c r="AE53" s="197">
        <v>43.6</v>
      </c>
      <c r="AF53" s="197">
        <v>0</v>
      </c>
      <c r="AG53" s="197">
        <v>0</v>
      </c>
      <c r="AH53" s="197">
        <v>0</v>
      </c>
      <c r="AI53" s="197">
        <v>83.92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107.48</v>
      </c>
      <c r="AQ53" s="197">
        <v>14.5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260.89999999999998</v>
      </c>
      <c r="L54" s="197">
        <v>2.9</v>
      </c>
      <c r="M54" s="197">
        <v>61.62</v>
      </c>
      <c r="N54" s="197">
        <v>24.6</v>
      </c>
      <c r="O54" s="197">
        <v>70.819999999999993</v>
      </c>
      <c r="P54" s="197">
        <v>19.690000000000001</v>
      </c>
      <c r="Q54" s="197">
        <v>3.87</v>
      </c>
      <c r="R54" s="197">
        <v>7.73</v>
      </c>
      <c r="S54" s="197">
        <v>4.83</v>
      </c>
      <c r="T54" s="197">
        <v>0</v>
      </c>
      <c r="U54" s="197">
        <v>50.27</v>
      </c>
      <c r="V54" s="197">
        <v>1.93</v>
      </c>
      <c r="W54" s="197">
        <v>13.65</v>
      </c>
      <c r="X54" s="197">
        <v>62.61</v>
      </c>
      <c r="Y54" s="197">
        <v>0</v>
      </c>
      <c r="Z54">
        <v>0</v>
      </c>
      <c r="AA54" s="197">
        <v>13.56</v>
      </c>
      <c r="AB54" s="197">
        <v>0</v>
      </c>
      <c r="AC54" s="197">
        <v>0</v>
      </c>
      <c r="AD54" s="197">
        <v>0</v>
      </c>
      <c r="AE54" s="197">
        <v>43.6</v>
      </c>
      <c r="AF54" s="197">
        <v>0</v>
      </c>
      <c r="AG54" s="197">
        <v>0</v>
      </c>
      <c r="AH54" s="197">
        <v>0</v>
      </c>
      <c r="AI54" s="197">
        <v>83.92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107.48</v>
      </c>
      <c r="AQ54" s="197">
        <v>14.5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260.89999999999998</v>
      </c>
      <c r="L55" s="197">
        <v>2.9</v>
      </c>
      <c r="M55" s="197">
        <v>61.62</v>
      </c>
      <c r="N55" s="197">
        <v>24.6</v>
      </c>
      <c r="O55" s="197">
        <v>70.819999999999993</v>
      </c>
      <c r="P55" s="197">
        <v>19.690000000000001</v>
      </c>
      <c r="Q55" s="197">
        <v>3.87</v>
      </c>
      <c r="R55" s="197">
        <v>7.73</v>
      </c>
      <c r="S55" s="197">
        <v>4.83</v>
      </c>
      <c r="T55" s="197">
        <v>0</v>
      </c>
      <c r="U55" s="197">
        <v>50.27</v>
      </c>
      <c r="V55" s="197">
        <v>1.93</v>
      </c>
      <c r="W55" s="197">
        <v>13.65</v>
      </c>
      <c r="X55" s="197">
        <v>62.61</v>
      </c>
      <c r="Y55" s="197">
        <v>0</v>
      </c>
      <c r="Z55">
        <v>0</v>
      </c>
      <c r="AA55" s="197">
        <v>13.56</v>
      </c>
      <c r="AB55" s="197">
        <v>0</v>
      </c>
      <c r="AC55" s="197">
        <v>0</v>
      </c>
      <c r="AD55" s="197">
        <v>0</v>
      </c>
      <c r="AE55" s="197">
        <v>43.6</v>
      </c>
      <c r="AF55" s="197">
        <v>0</v>
      </c>
      <c r="AG55" s="197">
        <v>0</v>
      </c>
      <c r="AH55" s="197">
        <v>0</v>
      </c>
      <c r="AI55" s="197">
        <v>83.92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107.48</v>
      </c>
      <c r="AQ55" s="197">
        <v>14.5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260.89999999999998</v>
      </c>
      <c r="L56" s="197">
        <v>2.9</v>
      </c>
      <c r="M56" s="197">
        <v>61.62</v>
      </c>
      <c r="N56" s="197">
        <v>24.6</v>
      </c>
      <c r="O56" s="197">
        <v>70.819999999999993</v>
      </c>
      <c r="P56" s="197">
        <v>19.690000000000001</v>
      </c>
      <c r="Q56" s="197">
        <v>3.87</v>
      </c>
      <c r="R56" s="197">
        <v>7.73</v>
      </c>
      <c r="S56" s="197">
        <v>4.83</v>
      </c>
      <c r="T56" s="197">
        <v>0</v>
      </c>
      <c r="U56" s="197">
        <v>50.27</v>
      </c>
      <c r="V56" s="197">
        <v>1.93</v>
      </c>
      <c r="W56" s="197">
        <v>13.65</v>
      </c>
      <c r="X56" s="197">
        <v>62.61</v>
      </c>
      <c r="Y56" s="197">
        <v>0</v>
      </c>
      <c r="Z56">
        <v>0</v>
      </c>
      <c r="AA56" s="197">
        <v>13.56</v>
      </c>
      <c r="AB56" s="197">
        <v>0</v>
      </c>
      <c r="AC56" s="197">
        <v>0</v>
      </c>
      <c r="AD56" s="197">
        <v>0</v>
      </c>
      <c r="AE56" s="197">
        <v>43.6</v>
      </c>
      <c r="AF56" s="197">
        <v>0</v>
      </c>
      <c r="AG56" s="197">
        <v>0</v>
      </c>
      <c r="AH56" s="197">
        <v>0</v>
      </c>
      <c r="AI56" s="197">
        <v>83.92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107.48</v>
      </c>
      <c r="AQ56" s="197">
        <v>14.5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260.89999999999998</v>
      </c>
      <c r="L57" s="197">
        <v>2.9</v>
      </c>
      <c r="M57" s="197">
        <v>61.62</v>
      </c>
      <c r="N57" s="197">
        <v>24.6</v>
      </c>
      <c r="O57" s="197">
        <v>70.819999999999993</v>
      </c>
      <c r="P57" s="197">
        <v>19.690000000000001</v>
      </c>
      <c r="Q57" s="197">
        <v>3.87</v>
      </c>
      <c r="R57" s="197">
        <v>7.73</v>
      </c>
      <c r="S57" s="197">
        <v>4.83</v>
      </c>
      <c r="T57" s="197">
        <v>0</v>
      </c>
      <c r="U57" s="197">
        <v>50.27</v>
      </c>
      <c r="V57" s="197">
        <v>1.93</v>
      </c>
      <c r="W57" s="197">
        <v>13.65</v>
      </c>
      <c r="X57" s="197">
        <v>62.61</v>
      </c>
      <c r="Y57" s="197">
        <v>0</v>
      </c>
      <c r="Z57">
        <v>0</v>
      </c>
      <c r="AA57" s="197">
        <v>13.56</v>
      </c>
      <c r="AB57" s="197">
        <v>0</v>
      </c>
      <c r="AC57" s="197">
        <v>0</v>
      </c>
      <c r="AD57" s="197">
        <v>0</v>
      </c>
      <c r="AE57" s="197">
        <v>43.6</v>
      </c>
      <c r="AF57" s="197">
        <v>0</v>
      </c>
      <c r="AG57" s="197">
        <v>0</v>
      </c>
      <c r="AH57" s="197">
        <v>0</v>
      </c>
      <c r="AI57" s="197">
        <v>83.92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107.48</v>
      </c>
      <c r="AQ57" s="197">
        <v>14.5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260.89999999999998</v>
      </c>
      <c r="L58" s="197">
        <v>2.9</v>
      </c>
      <c r="M58" s="197">
        <v>61.62</v>
      </c>
      <c r="N58" s="197">
        <v>24.6</v>
      </c>
      <c r="O58" s="197">
        <v>70.819999999999993</v>
      </c>
      <c r="P58" s="197">
        <v>19.690000000000001</v>
      </c>
      <c r="Q58" s="197">
        <v>3.87</v>
      </c>
      <c r="R58" s="197">
        <v>7.73</v>
      </c>
      <c r="S58" s="197">
        <v>4.83</v>
      </c>
      <c r="T58" s="197">
        <v>0</v>
      </c>
      <c r="U58" s="197">
        <v>50.27</v>
      </c>
      <c r="V58" s="197">
        <v>1.93</v>
      </c>
      <c r="W58" s="197">
        <v>13.65</v>
      </c>
      <c r="X58" s="197">
        <v>62.61</v>
      </c>
      <c r="Y58" s="197">
        <v>0</v>
      </c>
      <c r="Z58">
        <v>0</v>
      </c>
      <c r="AA58" s="197">
        <v>12.58</v>
      </c>
      <c r="AB58" s="197">
        <v>0</v>
      </c>
      <c r="AC58" s="197">
        <v>0</v>
      </c>
      <c r="AD58" s="197">
        <v>0</v>
      </c>
      <c r="AE58" s="197">
        <v>43.6</v>
      </c>
      <c r="AF58" s="197">
        <v>0</v>
      </c>
      <c r="AG58" s="197">
        <v>0</v>
      </c>
      <c r="AH58" s="197">
        <v>0</v>
      </c>
      <c r="AI58" s="197">
        <v>83.92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107.48</v>
      </c>
      <c r="AQ58" s="197">
        <v>14.5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260.89999999999998</v>
      </c>
      <c r="L59" s="197">
        <v>2.9</v>
      </c>
      <c r="M59" s="197">
        <v>61.62</v>
      </c>
      <c r="N59" s="197">
        <v>24.6</v>
      </c>
      <c r="O59" s="197">
        <v>70.819999999999993</v>
      </c>
      <c r="P59" s="197">
        <v>19.690000000000001</v>
      </c>
      <c r="Q59" s="197">
        <v>3.87</v>
      </c>
      <c r="R59" s="197">
        <v>7.73</v>
      </c>
      <c r="S59" s="197">
        <v>4.83</v>
      </c>
      <c r="T59" s="197">
        <v>0</v>
      </c>
      <c r="U59" s="197">
        <v>50.27</v>
      </c>
      <c r="V59" s="197">
        <v>1.93</v>
      </c>
      <c r="W59" s="197">
        <v>13.65</v>
      </c>
      <c r="X59" s="197">
        <v>62.61</v>
      </c>
      <c r="Y59" s="197">
        <v>0</v>
      </c>
      <c r="Z59">
        <v>0</v>
      </c>
      <c r="AA59" s="197">
        <v>12.58</v>
      </c>
      <c r="AB59" s="197">
        <v>0</v>
      </c>
      <c r="AC59" s="197">
        <v>0</v>
      </c>
      <c r="AD59" s="197">
        <v>0</v>
      </c>
      <c r="AE59" s="197">
        <v>43.6</v>
      </c>
      <c r="AF59" s="197">
        <v>0</v>
      </c>
      <c r="AG59" s="197">
        <v>0</v>
      </c>
      <c r="AH59" s="197">
        <v>0</v>
      </c>
      <c r="AI59" s="197">
        <v>83.92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107.48</v>
      </c>
      <c r="AQ59" s="197">
        <v>14.5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260.89999999999998</v>
      </c>
      <c r="L60" s="197">
        <v>2.9</v>
      </c>
      <c r="M60" s="197">
        <v>61.62</v>
      </c>
      <c r="N60" s="197">
        <v>24.6</v>
      </c>
      <c r="O60" s="197">
        <v>70.819999999999993</v>
      </c>
      <c r="P60" s="197">
        <v>19.690000000000001</v>
      </c>
      <c r="Q60" s="197">
        <v>3.87</v>
      </c>
      <c r="R60" s="197">
        <v>7.73</v>
      </c>
      <c r="S60" s="197">
        <v>4.83</v>
      </c>
      <c r="T60" s="197">
        <v>0</v>
      </c>
      <c r="U60" s="197">
        <v>50.27</v>
      </c>
      <c r="V60" s="197">
        <v>1.93</v>
      </c>
      <c r="W60" s="197">
        <v>13.65</v>
      </c>
      <c r="X60" s="197">
        <v>62.61</v>
      </c>
      <c r="Y60" s="197">
        <v>0</v>
      </c>
      <c r="Z60">
        <v>0</v>
      </c>
      <c r="AA60" s="197">
        <v>12.58</v>
      </c>
      <c r="AB60" s="197">
        <v>0</v>
      </c>
      <c r="AC60" s="197">
        <v>0</v>
      </c>
      <c r="AD60" s="197">
        <v>0</v>
      </c>
      <c r="AE60" s="197">
        <v>43.6</v>
      </c>
      <c r="AF60" s="197">
        <v>0</v>
      </c>
      <c r="AG60" s="197">
        <v>0</v>
      </c>
      <c r="AH60" s="197">
        <v>0</v>
      </c>
      <c r="AI60" s="197">
        <v>83.92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107.48</v>
      </c>
      <c r="AQ60" s="197">
        <v>31.41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260.89999999999998</v>
      </c>
      <c r="L61" s="197">
        <v>2.9</v>
      </c>
      <c r="M61" s="197">
        <v>61.62</v>
      </c>
      <c r="N61" s="197">
        <v>24.6</v>
      </c>
      <c r="O61" s="197">
        <v>70.819999999999993</v>
      </c>
      <c r="P61" s="197">
        <v>19.690000000000001</v>
      </c>
      <c r="Q61" s="197">
        <v>3.87</v>
      </c>
      <c r="R61" s="197">
        <v>7.73</v>
      </c>
      <c r="S61" s="197">
        <v>4.83</v>
      </c>
      <c r="T61" s="197">
        <v>0</v>
      </c>
      <c r="U61" s="197">
        <v>50.27</v>
      </c>
      <c r="V61" s="197">
        <v>1.93</v>
      </c>
      <c r="W61" s="197">
        <v>13.65</v>
      </c>
      <c r="X61" s="197">
        <v>62.61</v>
      </c>
      <c r="Y61" s="197">
        <v>0</v>
      </c>
      <c r="Z61">
        <v>0</v>
      </c>
      <c r="AA61" s="197">
        <v>11.61</v>
      </c>
      <c r="AB61" s="197">
        <v>0</v>
      </c>
      <c r="AC61" s="197">
        <v>0</v>
      </c>
      <c r="AD61" s="197">
        <v>0</v>
      </c>
      <c r="AE61" s="197">
        <v>43.6</v>
      </c>
      <c r="AF61" s="197">
        <v>0</v>
      </c>
      <c r="AG61" s="197">
        <v>0</v>
      </c>
      <c r="AH61" s="197">
        <v>0</v>
      </c>
      <c r="AI61" s="197">
        <v>83.92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107.48</v>
      </c>
      <c r="AQ61" s="197">
        <v>31.41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260.89999999999998</v>
      </c>
      <c r="L62" s="197">
        <v>2.9</v>
      </c>
      <c r="M62" s="197">
        <v>61.62</v>
      </c>
      <c r="N62" s="197">
        <v>24.6</v>
      </c>
      <c r="O62" s="197">
        <v>70.819999999999993</v>
      </c>
      <c r="P62" s="197">
        <v>19.690000000000001</v>
      </c>
      <c r="Q62" s="197">
        <v>3.87</v>
      </c>
      <c r="R62" s="197">
        <v>7.73</v>
      </c>
      <c r="S62" s="197">
        <v>4.83</v>
      </c>
      <c r="T62" s="197">
        <v>0</v>
      </c>
      <c r="U62" s="197">
        <v>50.27</v>
      </c>
      <c r="V62" s="197">
        <v>1.93</v>
      </c>
      <c r="W62" s="197">
        <v>13.65</v>
      </c>
      <c r="X62" s="197">
        <v>62.61</v>
      </c>
      <c r="Y62" s="197">
        <v>0</v>
      </c>
      <c r="Z62">
        <v>0</v>
      </c>
      <c r="AA62" s="197">
        <v>11.61</v>
      </c>
      <c r="AB62" s="197">
        <v>0</v>
      </c>
      <c r="AC62" s="197">
        <v>0</v>
      </c>
      <c r="AD62" s="197">
        <v>0</v>
      </c>
      <c r="AE62" s="197">
        <v>42.55</v>
      </c>
      <c r="AF62" s="197">
        <v>0</v>
      </c>
      <c r="AG62" s="197">
        <v>0</v>
      </c>
      <c r="AH62" s="197">
        <v>0</v>
      </c>
      <c r="AI62" s="197">
        <v>83.92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107.48</v>
      </c>
      <c r="AQ62" s="197">
        <v>31.41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304.39</v>
      </c>
      <c r="L63" s="197">
        <v>2.9</v>
      </c>
      <c r="M63" s="197">
        <v>61.62</v>
      </c>
      <c r="N63" s="197">
        <v>24.6</v>
      </c>
      <c r="O63" s="197">
        <v>70.819999999999993</v>
      </c>
      <c r="P63" s="197">
        <v>19.690000000000001</v>
      </c>
      <c r="Q63" s="197">
        <v>3.87</v>
      </c>
      <c r="R63" s="197">
        <v>17.989999999999998</v>
      </c>
      <c r="S63" s="197">
        <v>4.83</v>
      </c>
      <c r="T63" s="197">
        <v>0</v>
      </c>
      <c r="U63" s="197">
        <v>50.27</v>
      </c>
      <c r="V63" s="197">
        <v>8.11</v>
      </c>
      <c r="W63" s="197">
        <v>13.65</v>
      </c>
      <c r="X63" s="197">
        <v>62.61</v>
      </c>
      <c r="Y63" s="197">
        <v>0</v>
      </c>
      <c r="Z63">
        <v>0</v>
      </c>
      <c r="AA63" s="197">
        <v>11.61</v>
      </c>
      <c r="AB63" s="197">
        <v>0</v>
      </c>
      <c r="AC63" s="197">
        <v>0</v>
      </c>
      <c r="AD63" s="197">
        <v>0</v>
      </c>
      <c r="AE63" s="197">
        <v>42.55</v>
      </c>
      <c r="AF63" s="197">
        <v>0</v>
      </c>
      <c r="AG63" s="197">
        <v>0</v>
      </c>
      <c r="AH63" s="197">
        <v>0</v>
      </c>
      <c r="AI63" s="197">
        <v>83.92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107.48</v>
      </c>
      <c r="AQ63" s="197">
        <v>31.41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328.55</v>
      </c>
      <c r="L64" s="197">
        <v>2.9</v>
      </c>
      <c r="M64" s="197">
        <v>61.62</v>
      </c>
      <c r="N64" s="197">
        <v>24.6</v>
      </c>
      <c r="O64" s="197">
        <v>70.819999999999993</v>
      </c>
      <c r="P64" s="197">
        <v>19.690000000000001</v>
      </c>
      <c r="Q64" s="197">
        <v>3.87</v>
      </c>
      <c r="R64" s="197">
        <v>17.989999999999998</v>
      </c>
      <c r="S64" s="197">
        <v>4.83</v>
      </c>
      <c r="T64" s="197">
        <v>0</v>
      </c>
      <c r="U64" s="197">
        <v>50.27</v>
      </c>
      <c r="V64" s="197">
        <v>8.11</v>
      </c>
      <c r="W64" s="197">
        <v>13.65</v>
      </c>
      <c r="X64" s="197">
        <v>62.61</v>
      </c>
      <c r="Y64" s="197">
        <v>0</v>
      </c>
      <c r="Z64">
        <v>0</v>
      </c>
      <c r="AA64" s="197">
        <v>11.61</v>
      </c>
      <c r="AB64" s="197">
        <v>0</v>
      </c>
      <c r="AC64" s="197">
        <v>0</v>
      </c>
      <c r="AD64" s="197">
        <v>0</v>
      </c>
      <c r="AE64" s="197">
        <v>42.55</v>
      </c>
      <c r="AF64" s="197">
        <v>0</v>
      </c>
      <c r="AG64" s="197">
        <v>0</v>
      </c>
      <c r="AH64" s="197">
        <v>0</v>
      </c>
      <c r="AI64" s="197">
        <v>83.92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107.48</v>
      </c>
      <c r="AQ64" s="197">
        <v>31.41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352.7</v>
      </c>
      <c r="L65" s="197">
        <v>2.9</v>
      </c>
      <c r="M65" s="197">
        <v>61.62</v>
      </c>
      <c r="N65" s="197">
        <v>24.6</v>
      </c>
      <c r="O65" s="197">
        <v>70.819999999999993</v>
      </c>
      <c r="P65" s="197">
        <v>19.690000000000001</v>
      </c>
      <c r="Q65" s="197">
        <v>3.87</v>
      </c>
      <c r="R65" s="197">
        <v>17.989999999999998</v>
      </c>
      <c r="S65" s="197">
        <v>4.83</v>
      </c>
      <c r="T65" s="197">
        <v>0</v>
      </c>
      <c r="U65" s="197">
        <v>50.27</v>
      </c>
      <c r="V65" s="197">
        <v>8.11</v>
      </c>
      <c r="W65" s="197">
        <v>13.65</v>
      </c>
      <c r="X65" s="197">
        <v>62.61</v>
      </c>
      <c r="Y65" s="197">
        <v>0</v>
      </c>
      <c r="Z65">
        <v>0</v>
      </c>
      <c r="AA65" s="197">
        <v>11.61</v>
      </c>
      <c r="AB65" s="197">
        <v>0</v>
      </c>
      <c r="AC65" s="197">
        <v>0</v>
      </c>
      <c r="AD65" s="197">
        <v>0</v>
      </c>
      <c r="AE65" s="197">
        <v>42.55</v>
      </c>
      <c r="AF65" s="197">
        <v>0</v>
      </c>
      <c r="AG65" s="197">
        <v>0</v>
      </c>
      <c r="AH65" s="197">
        <v>0</v>
      </c>
      <c r="AI65" s="197">
        <v>84.02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107.48</v>
      </c>
      <c r="AQ65" s="197">
        <v>31.41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376.86</v>
      </c>
      <c r="L66" s="197">
        <v>2.9</v>
      </c>
      <c r="M66" s="197">
        <v>61.62</v>
      </c>
      <c r="N66" s="197">
        <v>24.6</v>
      </c>
      <c r="O66" s="197">
        <v>70.819999999999993</v>
      </c>
      <c r="P66" s="197">
        <v>19.690000000000001</v>
      </c>
      <c r="Q66" s="197">
        <v>3.87</v>
      </c>
      <c r="R66" s="197">
        <v>17.989999999999998</v>
      </c>
      <c r="S66" s="197">
        <v>4.83</v>
      </c>
      <c r="T66" s="197">
        <v>0</v>
      </c>
      <c r="U66" s="197">
        <v>50.27</v>
      </c>
      <c r="V66" s="197">
        <v>5.01</v>
      </c>
      <c r="W66" s="197">
        <v>13.65</v>
      </c>
      <c r="X66" s="197">
        <v>62.61</v>
      </c>
      <c r="Y66" s="197">
        <v>0</v>
      </c>
      <c r="Z66">
        <v>0</v>
      </c>
      <c r="AA66" s="197">
        <v>11.61</v>
      </c>
      <c r="AB66" s="197">
        <v>0</v>
      </c>
      <c r="AC66" s="197">
        <v>0</v>
      </c>
      <c r="AD66" s="197">
        <v>0</v>
      </c>
      <c r="AE66" s="197">
        <v>42.55</v>
      </c>
      <c r="AF66" s="197">
        <v>0</v>
      </c>
      <c r="AG66" s="197">
        <v>0</v>
      </c>
      <c r="AH66" s="197">
        <v>0</v>
      </c>
      <c r="AI66" s="197">
        <v>84.02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107.48</v>
      </c>
      <c r="AQ66" s="197">
        <v>31.41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425.18</v>
      </c>
      <c r="L67" s="197">
        <v>2.9</v>
      </c>
      <c r="M67" s="197">
        <v>61.62</v>
      </c>
      <c r="N67" s="197">
        <v>24.6</v>
      </c>
      <c r="O67" s="197">
        <v>70.819999999999993</v>
      </c>
      <c r="P67" s="197">
        <v>19.690000000000001</v>
      </c>
      <c r="Q67" s="197">
        <v>3.87</v>
      </c>
      <c r="R67" s="197">
        <v>17.989999999999998</v>
      </c>
      <c r="S67" s="197">
        <v>4.83</v>
      </c>
      <c r="T67" s="197">
        <v>0</v>
      </c>
      <c r="U67" s="197">
        <v>50.27</v>
      </c>
      <c r="V67" s="197">
        <v>5.01</v>
      </c>
      <c r="W67" s="197">
        <v>13.65</v>
      </c>
      <c r="X67" s="197">
        <v>62.61</v>
      </c>
      <c r="Y67" s="197">
        <v>0</v>
      </c>
      <c r="Z67">
        <v>0</v>
      </c>
      <c r="AA67" s="197">
        <v>11.61</v>
      </c>
      <c r="AB67" s="197">
        <v>0</v>
      </c>
      <c r="AC67" s="197">
        <v>0</v>
      </c>
      <c r="AD67" s="197">
        <v>0</v>
      </c>
      <c r="AE67" s="197">
        <v>42.55</v>
      </c>
      <c r="AF67" s="197">
        <v>0</v>
      </c>
      <c r="AG67" s="197">
        <v>0</v>
      </c>
      <c r="AH67" s="197">
        <v>0</v>
      </c>
      <c r="AI67" s="197">
        <v>84.02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107.48</v>
      </c>
      <c r="AQ67" s="197">
        <v>31.41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449.33</v>
      </c>
      <c r="L68" s="197">
        <v>2.9</v>
      </c>
      <c r="M68" s="197">
        <v>61.62</v>
      </c>
      <c r="N68" s="197">
        <v>24.6</v>
      </c>
      <c r="O68" s="197">
        <v>70.819999999999993</v>
      </c>
      <c r="P68" s="197">
        <v>19.690000000000001</v>
      </c>
      <c r="Q68" s="197">
        <v>3.87</v>
      </c>
      <c r="R68" s="197">
        <v>17.989999999999998</v>
      </c>
      <c r="S68" s="197">
        <v>4.83</v>
      </c>
      <c r="T68" s="197">
        <v>0</v>
      </c>
      <c r="U68" s="197">
        <v>50.27</v>
      </c>
      <c r="V68" s="197">
        <v>5.01</v>
      </c>
      <c r="W68" s="197">
        <v>13.65</v>
      </c>
      <c r="X68" s="197">
        <v>62.61</v>
      </c>
      <c r="Y68" s="197">
        <v>0</v>
      </c>
      <c r="Z68">
        <v>0</v>
      </c>
      <c r="AA68" s="197">
        <v>11.61</v>
      </c>
      <c r="AB68" s="197">
        <v>0</v>
      </c>
      <c r="AC68" s="197">
        <v>0</v>
      </c>
      <c r="AD68" s="197">
        <v>0</v>
      </c>
      <c r="AE68" s="197">
        <v>42.55</v>
      </c>
      <c r="AF68" s="197">
        <v>0</v>
      </c>
      <c r="AG68" s="197">
        <v>0</v>
      </c>
      <c r="AH68" s="197">
        <v>0</v>
      </c>
      <c r="AI68" s="197">
        <v>84.02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107.48</v>
      </c>
      <c r="AQ68" s="197">
        <v>31.4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449.33</v>
      </c>
      <c r="L69" s="197">
        <v>2.9</v>
      </c>
      <c r="M69" s="197">
        <v>61.62</v>
      </c>
      <c r="N69" s="197">
        <v>24.6</v>
      </c>
      <c r="O69" s="197">
        <v>70.819999999999993</v>
      </c>
      <c r="P69" s="197">
        <v>19.690000000000001</v>
      </c>
      <c r="Q69" s="197">
        <v>3.87</v>
      </c>
      <c r="R69" s="197">
        <v>17.989999999999998</v>
      </c>
      <c r="S69" s="197">
        <v>4.83</v>
      </c>
      <c r="T69" s="197">
        <v>0</v>
      </c>
      <c r="U69" s="197">
        <v>50.27</v>
      </c>
      <c r="V69" s="197">
        <v>5.01</v>
      </c>
      <c r="W69" s="197">
        <v>13.65</v>
      </c>
      <c r="X69" s="197">
        <v>62.61</v>
      </c>
      <c r="Y69" s="197">
        <v>0</v>
      </c>
      <c r="Z69">
        <v>0</v>
      </c>
      <c r="AA69" s="197">
        <v>11.61</v>
      </c>
      <c r="AB69" s="197">
        <v>0</v>
      </c>
      <c r="AC69" s="197">
        <v>0</v>
      </c>
      <c r="AD69" s="197">
        <v>0</v>
      </c>
      <c r="AE69" s="197">
        <v>42.55</v>
      </c>
      <c r="AF69" s="197">
        <v>0</v>
      </c>
      <c r="AG69" s="197">
        <v>0</v>
      </c>
      <c r="AH69" s="197">
        <v>0</v>
      </c>
      <c r="AI69" s="197">
        <v>84.02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107.48</v>
      </c>
      <c r="AQ69" s="197">
        <v>31.4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449.33</v>
      </c>
      <c r="L70" s="197">
        <v>2.9</v>
      </c>
      <c r="M70" s="197">
        <v>61.62</v>
      </c>
      <c r="N70" s="197">
        <v>24.6</v>
      </c>
      <c r="O70" s="197">
        <v>70.819999999999993</v>
      </c>
      <c r="P70" s="197">
        <v>19.690000000000001</v>
      </c>
      <c r="Q70" s="197">
        <v>3.87</v>
      </c>
      <c r="R70" s="197">
        <v>17.989999999999998</v>
      </c>
      <c r="S70" s="197">
        <v>4.83</v>
      </c>
      <c r="T70" s="197">
        <v>0</v>
      </c>
      <c r="U70" s="197">
        <v>50.27</v>
      </c>
      <c r="V70" s="197">
        <v>5.01</v>
      </c>
      <c r="W70" s="197">
        <v>13.65</v>
      </c>
      <c r="X70" s="197">
        <v>62.61</v>
      </c>
      <c r="Y70" s="197">
        <v>0</v>
      </c>
      <c r="Z70">
        <v>0</v>
      </c>
      <c r="AA70" s="197">
        <v>11.61</v>
      </c>
      <c r="AB70" s="197">
        <v>0</v>
      </c>
      <c r="AC70" s="197">
        <v>0</v>
      </c>
      <c r="AD70" s="197">
        <v>0</v>
      </c>
      <c r="AE70" s="197">
        <v>42.55</v>
      </c>
      <c r="AF70" s="197">
        <v>0</v>
      </c>
      <c r="AG70" s="197">
        <v>0</v>
      </c>
      <c r="AH70" s="197">
        <v>0</v>
      </c>
      <c r="AI70" s="197">
        <v>84.02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107.48</v>
      </c>
      <c r="AQ70" s="197">
        <v>31.4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442.37</v>
      </c>
      <c r="L71" s="197">
        <v>2.9</v>
      </c>
      <c r="M71" s="197">
        <v>61.62</v>
      </c>
      <c r="N71" s="197">
        <v>24.6</v>
      </c>
      <c r="O71" s="197">
        <v>70.819999999999993</v>
      </c>
      <c r="P71" s="197">
        <v>19.690000000000001</v>
      </c>
      <c r="Q71" s="197">
        <v>3.87</v>
      </c>
      <c r="R71" s="197">
        <v>17.989999999999998</v>
      </c>
      <c r="S71" s="197">
        <v>4.83</v>
      </c>
      <c r="T71" s="197">
        <v>0</v>
      </c>
      <c r="U71" s="197">
        <v>50.27</v>
      </c>
      <c r="V71" s="197">
        <v>5.01</v>
      </c>
      <c r="W71" s="197">
        <v>13.66</v>
      </c>
      <c r="X71" s="197">
        <v>62.61</v>
      </c>
      <c r="Y71" s="197">
        <v>0</v>
      </c>
      <c r="Z71">
        <v>0</v>
      </c>
      <c r="AA71" s="197">
        <v>11.61</v>
      </c>
      <c r="AB71" s="197">
        <v>0</v>
      </c>
      <c r="AC71" s="197">
        <v>0</v>
      </c>
      <c r="AD71" s="197">
        <v>0</v>
      </c>
      <c r="AE71" s="197">
        <v>42.55</v>
      </c>
      <c r="AF71" s="197">
        <v>0</v>
      </c>
      <c r="AG71" s="197">
        <v>0</v>
      </c>
      <c r="AH71" s="197">
        <v>0</v>
      </c>
      <c r="AI71" s="197">
        <v>84.02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107.48</v>
      </c>
      <c r="AQ71" s="197">
        <v>31.4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449.33</v>
      </c>
      <c r="L72" s="197">
        <v>2.9</v>
      </c>
      <c r="M72" s="197">
        <v>61.62</v>
      </c>
      <c r="N72" s="197">
        <v>24.6</v>
      </c>
      <c r="O72" s="197">
        <v>70.819999999999993</v>
      </c>
      <c r="P72" s="197">
        <v>19.690000000000001</v>
      </c>
      <c r="Q72" s="197">
        <v>3.87</v>
      </c>
      <c r="R72" s="197">
        <v>17.989999999999998</v>
      </c>
      <c r="S72" s="197">
        <v>4.83</v>
      </c>
      <c r="T72" s="197">
        <v>0</v>
      </c>
      <c r="U72" s="197">
        <v>50.27</v>
      </c>
      <c r="V72" s="197">
        <v>5.01</v>
      </c>
      <c r="W72" s="197">
        <v>13.66</v>
      </c>
      <c r="X72" s="197">
        <v>62.61</v>
      </c>
      <c r="Y72" s="197">
        <v>0</v>
      </c>
      <c r="Z72">
        <v>0</v>
      </c>
      <c r="AA72" s="197">
        <v>12.58</v>
      </c>
      <c r="AB72" s="197">
        <v>0</v>
      </c>
      <c r="AC72" s="197">
        <v>0</v>
      </c>
      <c r="AD72" s="197">
        <v>0</v>
      </c>
      <c r="AE72" s="197">
        <v>42.55</v>
      </c>
      <c r="AF72" s="197">
        <v>0</v>
      </c>
      <c r="AG72" s="197">
        <v>0</v>
      </c>
      <c r="AH72" s="197">
        <v>0</v>
      </c>
      <c r="AI72" s="197">
        <v>84.02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107.48</v>
      </c>
      <c r="AQ72" s="197">
        <v>31.4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449.33</v>
      </c>
      <c r="L73" s="197">
        <v>2.9</v>
      </c>
      <c r="M73" s="197">
        <v>61.62</v>
      </c>
      <c r="N73" s="197">
        <v>24.6</v>
      </c>
      <c r="O73" s="197">
        <v>70.819999999999993</v>
      </c>
      <c r="P73" s="197">
        <v>19.690000000000001</v>
      </c>
      <c r="Q73" s="197">
        <v>3.87</v>
      </c>
      <c r="R73" s="197">
        <v>17.989999999999998</v>
      </c>
      <c r="S73" s="197">
        <v>4.83</v>
      </c>
      <c r="T73" s="197">
        <v>0</v>
      </c>
      <c r="U73" s="197">
        <v>50.27</v>
      </c>
      <c r="V73" s="197">
        <v>5.01</v>
      </c>
      <c r="W73" s="197">
        <v>13.66</v>
      </c>
      <c r="X73" s="197">
        <v>62.61</v>
      </c>
      <c r="Y73" s="197">
        <v>0</v>
      </c>
      <c r="Z73">
        <v>0</v>
      </c>
      <c r="AA73" s="197">
        <v>12.58</v>
      </c>
      <c r="AB73" s="197">
        <v>0</v>
      </c>
      <c r="AC73" s="197">
        <v>0</v>
      </c>
      <c r="AD73" s="197">
        <v>0</v>
      </c>
      <c r="AE73" s="197">
        <v>42.55</v>
      </c>
      <c r="AF73" s="197">
        <v>0</v>
      </c>
      <c r="AG73" s="197">
        <v>0</v>
      </c>
      <c r="AH73" s="197">
        <v>0</v>
      </c>
      <c r="AI73" s="197">
        <v>82.25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107.48</v>
      </c>
      <c r="AQ73" s="197">
        <v>31.4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449.33</v>
      </c>
      <c r="L74" s="197">
        <v>2.9</v>
      </c>
      <c r="M74" s="197">
        <v>61.62</v>
      </c>
      <c r="N74" s="197">
        <v>24.6</v>
      </c>
      <c r="O74" s="197">
        <v>70.819999999999993</v>
      </c>
      <c r="P74" s="197">
        <v>19.690000000000001</v>
      </c>
      <c r="Q74" s="197">
        <v>3.87</v>
      </c>
      <c r="R74" s="197">
        <v>17.989999999999998</v>
      </c>
      <c r="S74" s="197">
        <v>4.83</v>
      </c>
      <c r="T74" s="197">
        <v>0</v>
      </c>
      <c r="U74" s="197">
        <v>50.27</v>
      </c>
      <c r="V74" s="197">
        <v>5.01</v>
      </c>
      <c r="W74" s="197">
        <v>13.66</v>
      </c>
      <c r="X74" s="197">
        <v>62.61</v>
      </c>
      <c r="Y74" s="197">
        <v>0</v>
      </c>
      <c r="Z74">
        <v>0</v>
      </c>
      <c r="AA74" s="197">
        <v>12.58</v>
      </c>
      <c r="AB74" s="197">
        <v>0</v>
      </c>
      <c r="AC74" s="197">
        <v>0</v>
      </c>
      <c r="AD74" s="197">
        <v>0</v>
      </c>
      <c r="AE74" s="197">
        <v>42.55</v>
      </c>
      <c r="AF74" s="197">
        <v>0</v>
      </c>
      <c r="AG74" s="197">
        <v>0</v>
      </c>
      <c r="AH74" s="197">
        <v>0</v>
      </c>
      <c r="AI74" s="197">
        <v>82.25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107.48</v>
      </c>
      <c r="AQ74" s="197">
        <v>31.4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405</v>
      </c>
      <c r="L75" s="197">
        <v>2.9</v>
      </c>
      <c r="M75" s="197">
        <v>61.62</v>
      </c>
      <c r="N75" s="197">
        <v>24.6</v>
      </c>
      <c r="O75" s="197">
        <v>70.819999999999993</v>
      </c>
      <c r="P75" s="197">
        <v>19.690000000000001</v>
      </c>
      <c r="Q75" s="197">
        <v>3.87</v>
      </c>
      <c r="R75" s="197">
        <v>17.989999999999998</v>
      </c>
      <c r="S75" s="197">
        <v>4.83</v>
      </c>
      <c r="T75" s="197">
        <v>0</v>
      </c>
      <c r="U75" s="197">
        <v>50.27</v>
      </c>
      <c r="V75" s="197">
        <v>5.01</v>
      </c>
      <c r="W75" s="197">
        <v>13.66</v>
      </c>
      <c r="X75" s="197">
        <v>62.61</v>
      </c>
      <c r="Y75" s="197">
        <v>0</v>
      </c>
      <c r="Z75">
        <v>0</v>
      </c>
      <c r="AA75" s="197">
        <v>13.56</v>
      </c>
      <c r="AB75" s="197">
        <v>0</v>
      </c>
      <c r="AC75" s="197">
        <v>0</v>
      </c>
      <c r="AD75" s="197">
        <v>0</v>
      </c>
      <c r="AE75" s="197">
        <v>42.9</v>
      </c>
      <c r="AF75" s="197">
        <v>0</v>
      </c>
      <c r="AG75" s="197">
        <v>0</v>
      </c>
      <c r="AH75" s="197">
        <v>0</v>
      </c>
      <c r="AI75" s="197">
        <v>82.25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107.48</v>
      </c>
      <c r="AQ75" s="197">
        <v>31.4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381.69</v>
      </c>
      <c r="L76" s="197">
        <v>2.9</v>
      </c>
      <c r="M76" s="197">
        <v>61.62</v>
      </c>
      <c r="N76" s="197">
        <v>24.6</v>
      </c>
      <c r="O76" s="197">
        <v>70.819999999999993</v>
      </c>
      <c r="P76" s="197">
        <v>19.690000000000001</v>
      </c>
      <c r="Q76" s="197">
        <v>3.87</v>
      </c>
      <c r="R76" s="197">
        <v>17.989999999999998</v>
      </c>
      <c r="S76" s="197">
        <v>4.83</v>
      </c>
      <c r="T76" s="197">
        <v>0</v>
      </c>
      <c r="U76" s="197">
        <v>50.27</v>
      </c>
      <c r="V76" s="197">
        <v>5.01</v>
      </c>
      <c r="W76" s="197">
        <v>13.66</v>
      </c>
      <c r="X76" s="197">
        <v>62.61</v>
      </c>
      <c r="Y76" s="197">
        <v>0</v>
      </c>
      <c r="Z76">
        <v>0</v>
      </c>
      <c r="AA76" s="197">
        <v>13.56</v>
      </c>
      <c r="AB76" s="197">
        <v>0</v>
      </c>
      <c r="AC76" s="197">
        <v>0</v>
      </c>
      <c r="AD76" s="197">
        <v>0</v>
      </c>
      <c r="AE76" s="197">
        <v>42.9</v>
      </c>
      <c r="AF76" s="197">
        <v>0</v>
      </c>
      <c r="AG76" s="197">
        <v>0</v>
      </c>
      <c r="AH76" s="197">
        <v>0</v>
      </c>
      <c r="AI76" s="197">
        <v>82.25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107.48</v>
      </c>
      <c r="AQ76" s="197">
        <v>31.4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362.37</v>
      </c>
      <c r="L77" s="197">
        <v>2.9</v>
      </c>
      <c r="M77" s="197">
        <v>61.62</v>
      </c>
      <c r="N77" s="197">
        <v>24.6</v>
      </c>
      <c r="O77" s="197">
        <v>70.819999999999993</v>
      </c>
      <c r="P77" s="197">
        <v>19.690000000000001</v>
      </c>
      <c r="Q77" s="197">
        <v>3.87</v>
      </c>
      <c r="R77" s="197">
        <v>17.989999999999998</v>
      </c>
      <c r="S77" s="197">
        <v>4.83</v>
      </c>
      <c r="T77" s="197">
        <v>0</v>
      </c>
      <c r="U77" s="197">
        <v>50.27</v>
      </c>
      <c r="V77" s="197">
        <v>5.01</v>
      </c>
      <c r="W77" s="197">
        <v>13.39</v>
      </c>
      <c r="X77" s="197">
        <v>62.61</v>
      </c>
      <c r="Y77" s="197">
        <v>0</v>
      </c>
      <c r="Z77">
        <v>0</v>
      </c>
      <c r="AA77" s="197">
        <v>13.56</v>
      </c>
      <c r="AB77" s="197">
        <v>0</v>
      </c>
      <c r="AC77" s="197">
        <v>0</v>
      </c>
      <c r="AD77" s="197">
        <v>0</v>
      </c>
      <c r="AE77" s="197">
        <v>42.9</v>
      </c>
      <c r="AF77" s="197">
        <v>0</v>
      </c>
      <c r="AG77" s="197">
        <v>0</v>
      </c>
      <c r="AH77" s="197">
        <v>0</v>
      </c>
      <c r="AI77" s="197">
        <v>82.25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107.48</v>
      </c>
      <c r="AQ77" s="197">
        <v>31.41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362.37</v>
      </c>
      <c r="L78" s="197">
        <v>2.9</v>
      </c>
      <c r="M78" s="197">
        <v>61.62</v>
      </c>
      <c r="N78" s="197">
        <v>24.6</v>
      </c>
      <c r="O78" s="197">
        <v>70.819999999999993</v>
      </c>
      <c r="P78" s="197">
        <v>19.690000000000001</v>
      </c>
      <c r="Q78" s="197">
        <v>3.87</v>
      </c>
      <c r="R78" s="197">
        <v>17.989999999999998</v>
      </c>
      <c r="S78" s="197">
        <v>4.83</v>
      </c>
      <c r="T78" s="197">
        <v>0</v>
      </c>
      <c r="U78" s="197">
        <v>50.27</v>
      </c>
      <c r="V78" s="197">
        <v>4.84</v>
      </c>
      <c r="W78" s="197">
        <v>13.39</v>
      </c>
      <c r="X78" s="197">
        <v>62.61</v>
      </c>
      <c r="Y78" s="197">
        <v>0</v>
      </c>
      <c r="Z78">
        <v>0</v>
      </c>
      <c r="AA78" s="197">
        <v>13.56</v>
      </c>
      <c r="AB78" s="197">
        <v>0</v>
      </c>
      <c r="AC78" s="197">
        <v>0</v>
      </c>
      <c r="AD78" s="197">
        <v>0</v>
      </c>
      <c r="AE78" s="197">
        <v>42.9</v>
      </c>
      <c r="AF78" s="197">
        <v>0</v>
      </c>
      <c r="AG78" s="197">
        <v>0</v>
      </c>
      <c r="AH78" s="197">
        <v>0</v>
      </c>
      <c r="AI78" s="197">
        <v>82.25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107.48</v>
      </c>
      <c r="AQ78" s="197">
        <v>31.41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362.36</v>
      </c>
      <c r="L79" s="197">
        <v>2.9</v>
      </c>
      <c r="M79" s="197">
        <v>61.62</v>
      </c>
      <c r="N79" s="197">
        <v>24.6</v>
      </c>
      <c r="O79" s="197">
        <v>70.819999999999993</v>
      </c>
      <c r="P79" s="197">
        <v>19.690000000000001</v>
      </c>
      <c r="Q79" s="197">
        <v>3.86</v>
      </c>
      <c r="R79" s="197">
        <v>15.92</v>
      </c>
      <c r="S79" s="197">
        <v>4.83</v>
      </c>
      <c r="T79" s="197">
        <v>0</v>
      </c>
      <c r="U79" s="197">
        <v>50.27</v>
      </c>
      <c r="V79" s="197">
        <v>4.84</v>
      </c>
      <c r="W79" s="197">
        <v>13.39</v>
      </c>
      <c r="X79" s="197">
        <v>62.61</v>
      </c>
      <c r="Y79" s="197">
        <v>0</v>
      </c>
      <c r="Z79">
        <v>0</v>
      </c>
      <c r="AA79" s="197">
        <v>13.56</v>
      </c>
      <c r="AB79" s="197">
        <v>0</v>
      </c>
      <c r="AC79" s="197">
        <v>0</v>
      </c>
      <c r="AD79" s="197">
        <v>0</v>
      </c>
      <c r="AE79" s="197">
        <v>43.6</v>
      </c>
      <c r="AF79" s="197">
        <v>0</v>
      </c>
      <c r="AG79" s="197">
        <v>0</v>
      </c>
      <c r="AH79" s="197">
        <v>0</v>
      </c>
      <c r="AI79" s="197">
        <v>82.25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107.48</v>
      </c>
      <c r="AQ79" s="197">
        <v>31.41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362.36</v>
      </c>
      <c r="L80" s="197">
        <v>2.9</v>
      </c>
      <c r="M80" s="197">
        <v>61.62</v>
      </c>
      <c r="N80" s="197">
        <v>24.6</v>
      </c>
      <c r="O80" s="197">
        <v>70.819999999999993</v>
      </c>
      <c r="P80" s="197">
        <v>19.690000000000001</v>
      </c>
      <c r="Q80" s="197">
        <v>3.86</v>
      </c>
      <c r="R80" s="197">
        <v>17.989999999999998</v>
      </c>
      <c r="S80" s="197">
        <v>4.83</v>
      </c>
      <c r="T80" s="197">
        <v>0</v>
      </c>
      <c r="U80" s="197">
        <v>50.27</v>
      </c>
      <c r="V80" s="197">
        <v>4.84</v>
      </c>
      <c r="W80" s="197">
        <v>13.39</v>
      </c>
      <c r="X80" s="197">
        <v>62.61</v>
      </c>
      <c r="Y80" s="197">
        <v>0</v>
      </c>
      <c r="Z80">
        <v>0</v>
      </c>
      <c r="AA80" s="197">
        <v>13.56</v>
      </c>
      <c r="AB80" s="197">
        <v>0</v>
      </c>
      <c r="AC80" s="197">
        <v>0</v>
      </c>
      <c r="AD80" s="197">
        <v>0</v>
      </c>
      <c r="AE80" s="197">
        <v>43.6</v>
      </c>
      <c r="AF80" s="197">
        <v>0</v>
      </c>
      <c r="AG80" s="197">
        <v>0</v>
      </c>
      <c r="AH80" s="197">
        <v>0</v>
      </c>
      <c r="AI80" s="197">
        <v>82.25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107.48</v>
      </c>
      <c r="AQ80" s="197">
        <v>31.41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362.36</v>
      </c>
      <c r="L81" s="197">
        <v>2.9</v>
      </c>
      <c r="M81" s="197">
        <v>61.62</v>
      </c>
      <c r="N81" s="197">
        <v>24.6</v>
      </c>
      <c r="O81" s="197">
        <v>70.819999999999993</v>
      </c>
      <c r="P81" s="197">
        <v>19.690000000000001</v>
      </c>
      <c r="Q81" s="197">
        <v>3.86</v>
      </c>
      <c r="R81" s="197">
        <v>17.989999999999998</v>
      </c>
      <c r="S81" s="197">
        <v>4.83</v>
      </c>
      <c r="T81" s="197">
        <v>0</v>
      </c>
      <c r="U81" s="197">
        <v>50.27</v>
      </c>
      <c r="V81" s="197">
        <v>4.84</v>
      </c>
      <c r="W81" s="197">
        <v>13.39</v>
      </c>
      <c r="X81" s="197">
        <v>62.61</v>
      </c>
      <c r="Y81" s="197">
        <v>0</v>
      </c>
      <c r="Z81">
        <v>0</v>
      </c>
      <c r="AA81" s="197">
        <v>13.56</v>
      </c>
      <c r="AB81" s="197">
        <v>0</v>
      </c>
      <c r="AC81" s="197">
        <v>0</v>
      </c>
      <c r="AD81" s="197">
        <v>0</v>
      </c>
      <c r="AE81" s="197">
        <v>43.6</v>
      </c>
      <c r="AF81" s="197">
        <v>0</v>
      </c>
      <c r="AG81" s="197">
        <v>0</v>
      </c>
      <c r="AH81" s="197">
        <v>0</v>
      </c>
      <c r="AI81" s="197">
        <v>82.25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107.48</v>
      </c>
      <c r="AQ81" s="197">
        <v>31.41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362.36</v>
      </c>
      <c r="L82" s="197">
        <v>2.9</v>
      </c>
      <c r="M82" s="197">
        <v>61.62</v>
      </c>
      <c r="N82" s="197">
        <v>24.6</v>
      </c>
      <c r="O82" s="197">
        <v>70.819999999999993</v>
      </c>
      <c r="P82" s="197">
        <v>19.690000000000001</v>
      </c>
      <c r="Q82" s="197">
        <v>3.86</v>
      </c>
      <c r="R82" s="197">
        <v>17.989999999999998</v>
      </c>
      <c r="S82" s="197">
        <v>4.83</v>
      </c>
      <c r="T82" s="197">
        <v>0</v>
      </c>
      <c r="U82" s="197">
        <v>50.27</v>
      </c>
      <c r="V82" s="197">
        <v>4.84</v>
      </c>
      <c r="W82" s="197">
        <v>13.39</v>
      </c>
      <c r="X82" s="197">
        <v>62.61</v>
      </c>
      <c r="Y82" s="197">
        <v>0</v>
      </c>
      <c r="Z82">
        <v>0</v>
      </c>
      <c r="AA82" s="197">
        <v>13.56</v>
      </c>
      <c r="AB82" s="197">
        <v>0</v>
      </c>
      <c r="AC82" s="197">
        <v>0</v>
      </c>
      <c r="AD82" s="197">
        <v>0</v>
      </c>
      <c r="AE82" s="197">
        <v>43.6</v>
      </c>
      <c r="AF82" s="197">
        <v>0</v>
      </c>
      <c r="AG82" s="197">
        <v>0</v>
      </c>
      <c r="AH82" s="197">
        <v>0</v>
      </c>
      <c r="AI82" s="197">
        <v>82.25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107.48</v>
      </c>
      <c r="AQ82" s="197">
        <v>31.41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401.01</v>
      </c>
      <c r="L83" s="197">
        <v>2.9</v>
      </c>
      <c r="M83" s="197">
        <v>61.62</v>
      </c>
      <c r="N83" s="197">
        <v>24.6</v>
      </c>
      <c r="O83" s="197">
        <v>70.819999999999993</v>
      </c>
      <c r="P83" s="197">
        <v>19.690000000000001</v>
      </c>
      <c r="Q83" s="197">
        <v>3.87</v>
      </c>
      <c r="R83" s="197">
        <v>17.989999999999998</v>
      </c>
      <c r="S83" s="197">
        <v>4.83</v>
      </c>
      <c r="T83" s="197">
        <v>0</v>
      </c>
      <c r="U83" s="197">
        <v>50.27</v>
      </c>
      <c r="V83" s="197">
        <v>4.84</v>
      </c>
      <c r="W83" s="197">
        <v>13.39</v>
      </c>
      <c r="X83" s="197">
        <v>62.61</v>
      </c>
      <c r="Y83" s="197">
        <v>0</v>
      </c>
      <c r="Z83">
        <v>0</v>
      </c>
      <c r="AA83" s="197">
        <v>13.56</v>
      </c>
      <c r="AB83" s="197">
        <v>0</v>
      </c>
      <c r="AC83" s="197">
        <v>0</v>
      </c>
      <c r="AD83" s="197">
        <v>0</v>
      </c>
      <c r="AE83" s="197">
        <v>43.96</v>
      </c>
      <c r="AF83" s="197">
        <v>0</v>
      </c>
      <c r="AG83" s="197">
        <v>0</v>
      </c>
      <c r="AH83" s="197">
        <v>0</v>
      </c>
      <c r="AI83" s="197">
        <v>82.25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107.48</v>
      </c>
      <c r="AQ83" s="197">
        <v>31.41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401.01</v>
      </c>
      <c r="L84" s="197">
        <v>2.9</v>
      </c>
      <c r="M84" s="197">
        <v>61.62</v>
      </c>
      <c r="N84" s="197">
        <v>24.6</v>
      </c>
      <c r="O84" s="197">
        <v>70.819999999999993</v>
      </c>
      <c r="P84" s="197">
        <v>19.690000000000001</v>
      </c>
      <c r="Q84" s="197">
        <v>3.87</v>
      </c>
      <c r="R84" s="197">
        <v>17.989999999999998</v>
      </c>
      <c r="S84" s="197">
        <v>4.83</v>
      </c>
      <c r="T84" s="197">
        <v>0</v>
      </c>
      <c r="U84" s="197">
        <v>50.27</v>
      </c>
      <c r="V84" s="197">
        <v>4.84</v>
      </c>
      <c r="W84" s="197">
        <v>13.39</v>
      </c>
      <c r="X84" s="197">
        <v>62.61</v>
      </c>
      <c r="Y84" s="197">
        <v>0</v>
      </c>
      <c r="Z84">
        <v>0</v>
      </c>
      <c r="AA84" s="197">
        <v>13.56</v>
      </c>
      <c r="AB84" s="197">
        <v>0</v>
      </c>
      <c r="AC84" s="197">
        <v>0</v>
      </c>
      <c r="AD84" s="197">
        <v>0</v>
      </c>
      <c r="AE84" s="197">
        <v>43.96</v>
      </c>
      <c r="AF84" s="197">
        <v>0</v>
      </c>
      <c r="AG84" s="197">
        <v>0</v>
      </c>
      <c r="AH84" s="197">
        <v>0</v>
      </c>
      <c r="AI84" s="197">
        <v>82.25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107.48</v>
      </c>
      <c r="AQ84" s="197">
        <v>31.41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314.62</v>
      </c>
      <c r="L85" s="197">
        <v>2.9</v>
      </c>
      <c r="M85" s="197">
        <v>61.62</v>
      </c>
      <c r="N85" s="197">
        <v>24.6</v>
      </c>
      <c r="O85" s="197">
        <v>70.819999999999993</v>
      </c>
      <c r="P85" s="197">
        <v>19.690000000000001</v>
      </c>
      <c r="Q85" s="197">
        <v>3.87</v>
      </c>
      <c r="R85" s="197">
        <v>17.989999999999998</v>
      </c>
      <c r="S85" s="197">
        <v>4.83</v>
      </c>
      <c r="T85" s="197">
        <v>0</v>
      </c>
      <c r="U85" s="197">
        <v>50.27</v>
      </c>
      <c r="V85" s="197">
        <v>4.84</v>
      </c>
      <c r="W85" s="197">
        <v>13.39</v>
      </c>
      <c r="X85" s="197">
        <v>62.61</v>
      </c>
      <c r="Y85" s="197">
        <v>0</v>
      </c>
      <c r="Z85">
        <v>0</v>
      </c>
      <c r="AA85" s="197">
        <v>14.31</v>
      </c>
      <c r="AB85" s="197">
        <v>0</v>
      </c>
      <c r="AC85" s="197">
        <v>0</v>
      </c>
      <c r="AD85" s="197">
        <v>0</v>
      </c>
      <c r="AE85" s="197">
        <v>43.96</v>
      </c>
      <c r="AF85" s="197">
        <v>0</v>
      </c>
      <c r="AG85" s="197">
        <v>0</v>
      </c>
      <c r="AH85" s="197">
        <v>0</v>
      </c>
      <c r="AI85" s="197">
        <v>82.25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107.48</v>
      </c>
      <c r="AQ85" s="197">
        <v>31.41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327.79</v>
      </c>
      <c r="L86" s="197">
        <v>2.9</v>
      </c>
      <c r="M86" s="197">
        <v>61.62</v>
      </c>
      <c r="N86" s="197">
        <v>24.6</v>
      </c>
      <c r="O86" s="197">
        <v>70.819999999999993</v>
      </c>
      <c r="P86" s="197">
        <v>19.690000000000001</v>
      </c>
      <c r="Q86" s="197">
        <v>3.87</v>
      </c>
      <c r="R86" s="197">
        <v>17.989999999999998</v>
      </c>
      <c r="S86" s="197">
        <v>4.83</v>
      </c>
      <c r="T86" s="197">
        <v>0</v>
      </c>
      <c r="U86" s="197">
        <v>50.27</v>
      </c>
      <c r="V86" s="197">
        <v>4.84</v>
      </c>
      <c r="W86" s="197">
        <v>13.39</v>
      </c>
      <c r="X86" s="197">
        <v>62.61</v>
      </c>
      <c r="Y86" s="197">
        <v>0</v>
      </c>
      <c r="Z86">
        <v>0</v>
      </c>
      <c r="AA86" s="197">
        <v>14.31</v>
      </c>
      <c r="AB86" s="197">
        <v>0</v>
      </c>
      <c r="AC86" s="197">
        <v>0</v>
      </c>
      <c r="AD86" s="197">
        <v>0</v>
      </c>
      <c r="AE86" s="197">
        <v>43.96</v>
      </c>
      <c r="AF86" s="197">
        <v>0</v>
      </c>
      <c r="AG86" s="197">
        <v>0</v>
      </c>
      <c r="AH86" s="197">
        <v>0</v>
      </c>
      <c r="AI86" s="197">
        <v>82.25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107.48</v>
      </c>
      <c r="AQ86" s="197">
        <v>31.41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328.54</v>
      </c>
      <c r="L87" s="197">
        <v>2.9</v>
      </c>
      <c r="M87" s="197">
        <v>61.62</v>
      </c>
      <c r="N87" s="197">
        <v>24.6</v>
      </c>
      <c r="O87" s="197">
        <v>70.819999999999993</v>
      </c>
      <c r="P87" s="197">
        <v>19.690000000000001</v>
      </c>
      <c r="Q87" s="197">
        <v>3.87</v>
      </c>
      <c r="R87" s="197">
        <v>17.989999999999998</v>
      </c>
      <c r="S87" s="197">
        <v>4.83</v>
      </c>
      <c r="T87" s="197">
        <v>0</v>
      </c>
      <c r="U87" s="197">
        <v>50.27</v>
      </c>
      <c r="V87" s="197">
        <v>4.84</v>
      </c>
      <c r="W87" s="197">
        <v>13.39</v>
      </c>
      <c r="X87" s="197">
        <v>62.61</v>
      </c>
      <c r="Y87" s="197">
        <v>0</v>
      </c>
      <c r="Z87">
        <v>0</v>
      </c>
      <c r="AA87" s="197">
        <v>14.31</v>
      </c>
      <c r="AB87" s="197">
        <v>0</v>
      </c>
      <c r="AC87" s="197">
        <v>0</v>
      </c>
      <c r="AD87" s="197">
        <v>0</v>
      </c>
      <c r="AE87" s="197">
        <v>44.25</v>
      </c>
      <c r="AF87" s="197">
        <v>0</v>
      </c>
      <c r="AG87" s="197">
        <v>0</v>
      </c>
      <c r="AH87" s="197">
        <v>0</v>
      </c>
      <c r="AI87" s="197">
        <v>82.25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107.48</v>
      </c>
      <c r="AQ87" s="197">
        <v>31.41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324.68</v>
      </c>
      <c r="L88" s="197">
        <v>2.9</v>
      </c>
      <c r="M88" s="197">
        <v>61.62</v>
      </c>
      <c r="N88" s="197">
        <v>24.6</v>
      </c>
      <c r="O88" s="197">
        <v>70.819999999999993</v>
      </c>
      <c r="P88" s="197">
        <v>19.690000000000001</v>
      </c>
      <c r="Q88" s="197">
        <v>3.87</v>
      </c>
      <c r="R88" s="197">
        <v>17.989999999999998</v>
      </c>
      <c r="S88" s="197">
        <v>4.83</v>
      </c>
      <c r="T88" s="197">
        <v>0</v>
      </c>
      <c r="U88" s="197">
        <v>50.27</v>
      </c>
      <c r="V88" s="197">
        <v>4.84</v>
      </c>
      <c r="W88" s="197">
        <v>13.39</v>
      </c>
      <c r="X88" s="197">
        <v>62.61</v>
      </c>
      <c r="Y88" s="197">
        <v>0</v>
      </c>
      <c r="Z88">
        <v>0</v>
      </c>
      <c r="AA88" s="197">
        <v>14.31</v>
      </c>
      <c r="AB88" s="197">
        <v>0</v>
      </c>
      <c r="AC88" s="197">
        <v>0</v>
      </c>
      <c r="AD88" s="197">
        <v>0</v>
      </c>
      <c r="AE88" s="197">
        <v>44.25</v>
      </c>
      <c r="AF88" s="197">
        <v>0</v>
      </c>
      <c r="AG88" s="197">
        <v>0</v>
      </c>
      <c r="AH88" s="197">
        <v>0</v>
      </c>
      <c r="AI88" s="197">
        <v>82.25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107.48</v>
      </c>
      <c r="AQ88" s="197">
        <v>31.41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260.89999999999998</v>
      </c>
      <c r="L89" s="197">
        <v>2.9</v>
      </c>
      <c r="M89" s="197">
        <v>61.62</v>
      </c>
      <c r="N89" s="197">
        <v>24.6</v>
      </c>
      <c r="O89" s="197">
        <v>70.819999999999993</v>
      </c>
      <c r="P89" s="197">
        <v>19.690000000000001</v>
      </c>
      <c r="Q89" s="197">
        <v>3.87</v>
      </c>
      <c r="R89" s="197">
        <v>17.010000000000002</v>
      </c>
      <c r="S89" s="197">
        <v>4.83</v>
      </c>
      <c r="T89" s="197">
        <v>0</v>
      </c>
      <c r="U89" s="197">
        <v>50.27</v>
      </c>
      <c r="V89" s="197">
        <v>4.63</v>
      </c>
      <c r="W89" s="197">
        <v>13.39</v>
      </c>
      <c r="X89" s="197">
        <v>62.61</v>
      </c>
      <c r="Y89" s="197">
        <v>0</v>
      </c>
      <c r="Z89">
        <v>0</v>
      </c>
      <c r="AA89" s="197">
        <v>14.31</v>
      </c>
      <c r="AB89" s="197">
        <v>0</v>
      </c>
      <c r="AC89" s="197">
        <v>0</v>
      </c>
      <c r="AD89" s="197">
        <v>0</v>
      </c>
      <c r="AE89" s="197">
        <v>44.25</v>
      </c>
      <c r="AF89" s="197">
        <v>0</v>
      </c>
      <c r="AG89" s="197">
        <v>0</v>
      </c>
      <c r="AH89" s="197">
        <v>0</v>
      </c>
      <c r="AI89" s="197">
        <v>82.25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107.48</v>
      </c>
      <c r="AQ89" s="197">
        <v>31.41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260.89999999999998</v>
      </c>
      <c r="L90" s="197">
        <v>2.9</v>
      </c>
      <c r="M90" s="197">
        <v>61.62</v>
      </c>
      <c r="N90" s="197">
        <v>24.6</v>
      </c>
      <c r="O90" s="197">
        <v>70.819999999999993</v>
      </c>
      <c r="P90" s="197">
        <v>19.690000000000001</v>
      </c>
      <c r="Q90" s="197">
        <v>3.87</v>
      </c>
      <c r="R90" s="197">
        <v>13.27</v>
      </c>
      <c r="S90" s="197">
        <v>4.83</v>
      </c>
      <c r="T90" s="197">
        <v>0</v>
      </c>
      <c r="U90" s="197">
        <v>50.27</v>
      </c>
      <c r="V90" s="197">
        <v>4.63</v>
      </c>
      <c r="W90" s="197">
        <v>13.39</v>
      </c>
      <c r="X90" s="197">
        <v>62.61</v>
      </c>
      <c r="Y90" s="197">
        <v>0</v>
      </c>
      <c r="Z90">
        <v>0</v>
      </c>
      <c r="AA90" s="197">
        <v>14.31</v>
      </c>
      <c r="AB90" s="197">
        <v>0</v>
      </c>
      <c r="AC90" s="197">
        <v>0</v>
      </c>
      <c r="AD90" s="197">
        <v>0</v>
      </c>
      <c r="AE90" s="197">
        <v>44.25</v>
      </c>
      <c r="AF90" s="197">
        <v>0</v>
      </c>
      <c r="AG90" s="197">
        <v>0</v>
      </c>
      <c r="AH90" s="197">
        <v>0</v>
      </c>
      <c r="AI90" s="197">
        <v>84.02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107.48</v>
      </c>
      <c r="AQ90" s="197">
        <v>31.41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260.89999999999998</v>
      </c>
      <c r="L91" s="197">
        <v>2.9</v>
      </c>
      <c r="M91" s="197">
        <v>61.62</v>
      </c>
      <c r="N91" s="197">
        <v>24.6</v>
      </c>
      <c r="O91" s="197">
        <v>70.819999999999993</v>
      </c>
      <c r="P91" s="197">
        <v>19.690000000000001</v>
      </c>
      <c r="Q91" s="197">
        <v>3.87</v>
      </c>
      <c r="R91" s="197">
        <v>6.78</v>
      </c>
      <c r="S91" s="197">
        <v>4.83</v>
      </c>
      <c r="T91" s="197">
        <v>0</v>
      </c>
      <c r="U91" s="197">
        <v>50.27</v>
      </c>
      <c r="V91" s="197">
        <v>4.63</v>
      </c>
      <c r="W91" s="197">
        <v>13.39</v>
      </c>
      <c r="X91" s="197">
        <v>62.61</v>
      </c>
      <c r="Y91" s="197">
        <v>0</v>
      </c>
      <c r="Z91">
        <v>0</v>
      </c>
      <c r="AA91" s="197">
        <v>14.31</v>
      </c>
      <c r="AB91" s="197">
        <v>0</v>
      </c>
      <c r="AC91" s="197">
        <v>0</v>
      </c>
      <c r="AD91" s="197">
        <v>0</v>
      </c>
      <c r="AE91" s="197">
        <v>44.25</v>
      </c>
      <c r="AF91" s="197">
        <v>0</v>
      </c>
      <c r="AG91" s="197">
        <v>0</v>
      </c>
      <c r="AH91" s="197">
        <v>0</v>
      </c>
      <c r="AI91" s="197">
        <v>84.02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107.48</v>
      </c>
      <c r="AQ91" s="197">
        <v>31.41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260.89999999999998</v>
      </c>
      <c r="L92" s="197">
        <v>2.9</v>
      </c>
      <c r="M92" s="197">
        <v>61.62</v>
      </c>
      <c r="N92" s="197">
        <v>24.6</v>
      </c>
      <c r="O92" s="197">
        <v>70.819999999999993</v>
      </c>
      <c r="P92" s="197">
        <v>19.690000000000001</v>
      </c>
      <c r="Q92" s="197">
        <v>3.87</v>
      </c>
      <c r="R92" s="197">
        <v>5.8</v>
      </c>
      <c r="S92" s="197">
        <v>4.83</v>
      </c>
      <c r="T92" s="197">
        <v>0</v>
      </c>
      <c r="U92" s="197">
        <v>50.27</v>
      </c>
      <c r="V92" s="197">
        <v>4.63</v>
      </c>
      <c r="W92" s="197">
        <v>13.39</v>
      </c>
      <c r="X92" s="197">
        <v>62.61</v>
      </c>
      <c r="Y92" s="197">
        <v>0</v>
      </c>
      <c r="Z92">
        <v>0</v>
      </c>
      <c r="AA92" s="197">
        <v>14.31</v>
      </c>
      <c r="AB92" s="197">
        <v>0</v>
      </c>
      <c r="AC92" s="197">
        <v>0</v>
      </c>
      <c r="AD92" s="197">
        <v>0</v>
      </c>
      <c r="AE92" s="197">
        <v>44.25</v>
      </c>
      <c r="AF92" s="197">
        <v>0</v>
      </c>
      <c r="AG92" s="197">
        <v>0</v>
      </c>
      <c r="AH92" s="197">
        <v>0</v>
      </c>
      <c r="AI92" s="197">
        <v>84.02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107.48</v>
      </c>
      <c r="AQ92" s="197">
        <v>31.41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260.89999999999998</v>
      </c>
      <c r="L93" s="197">
        <v>2.9</v>
      </c>
      <c r="M93" s="197">
        <v>61.62</v>
      </c>
      <c r="N93" s="197">
        <v>24.6</v>
      </c>
      <c r="O93" s="197">
        <v>70.819999999999993</v>
      </c>
      <c r="P93" s="197">
        <v>19.690000000000001</v>
      </c>
      <c r="Q93" s="197">
        <v>3.87</v>
      </c>
      <c r="R93" s="197">
        <v>5.8</v>
      </c>
      <c r="S93" s="197">
        <v>4.83</v>
      </c>
      <c r="T93" s="197">
        <v>0</v>
      </c>
      <c r="U93" s="197">
        <v>50.27</v>
      </c>
      <c r="V93" s="197">
        <v>4.63</v>
      </c>
      <c r="W93" s="197">
        <v>13.39</v>
      </c>
      <c r="X93" s="197">
        <v>62.61</v>
      </c>
      <c r="Y93" s="197">
        <v>0</v>
      </c>
      <c r="Z93">
        <v>0</v>
      </c>
      <c r="AA93" s="197">
        <v>14.82</v>
      </c>
      <c r="AB93" s="197">
        <v>0</v>
      </c>
      <c r="AC93" s="197">
        <v>0</v>
      </c>
      <c r="AD93" s="197">
        <v>0</v>
      </c>
      <c r="AE93" s="197">
        <v>44.25</v>
      </c>
      <c r="AF93" s="197">
        <v>0</v>
      </c>
      <c r="AG93" s="197">
        <v>0</v>
      </c>
      <c r="AH93" s="197">
        <v>0</v>
      </c>
      <c r="AI93" s="197">
        <v>84.02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107.48</v>
      </c>
      <c r="AQ93" s="197">
        <v>31.41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260.89999999999998</v>
      </c>
      <c r="L94" s="197">
        <v>2.9</v>
      </c>
      <c r="M94" s="197">
        <v>61.62</v>
      </c>
      <c r="N94" s="197">
        <v>24.6</v>
      </c>
      <c r="O94" s="197">
        <v>70.819999999999993</v>
      </c>
      <c r="P94" s="197">
        <v>19.690000000000001</v>
      </c>
      <c r="Q94" s="197">
        <v>3.87</v>
      </c>
      <c r="R94" s="197">
        <v>5.8</v>
      </c>
      <c r="S94" s="197">
        <v>4.83</v>
      </c>
      <c r="T94" s="197">
        <v>0</v>
      </c>
      <c r="U94" s="197">
        <v>50.27</v>
      </c>
      <c r="V94" s="197">
        <v>4.63</v>
      </c>
      <c r="W94" s="197">
        <v>13.39</v>
      </c>
      <c r="X94" s="197">
        <v>62.61</v>
      </c>
      <c r="Y94" s="197">
        <v>0</v>
      </c>
      <c r="Z94">
        <v>0</v>
      </c>
      <c r="AA94" s="197">
        <v>14.82</v>
      </c>
      <c r="AB94" s="197">
        <v>0</v>
      </c>
      <c r="AC94" s="197">
        <v>0</v>
      </c>
      <c r="AD94" s="197">
        <v>0</v>
      </c>
      <c r="AE94" s="197">
        <v>44.25</v>
      </c>
      <c r="AF94" s="197">
        <v>0</v>
      </c>
      <c r="AG94" s="197">
        <v>0</v>
      </c>
      <c r="AH94" s="197">
        <v>0</v>
      </c>
      <c r="AI94" s="197">
        <v>84.02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107.48</v>
      </c>
      <c r="AQ94" s="197">
        <v>31.41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260.89999999999998</v>
      </c>
      <c r="L95" s="197">
        <v>2.9</v>
      </c>
      <c r="M95" s="197">
        <v>61.62</v>
      </c>
      <c r="N95" s="197">
        <v>24.6</v>
      </c>
      <c r="O95" s="197">
        <v>70.819999999999993</v>
      </c>
      <c r="P95" s="197">
        <v>19.690000000000001</v>
      </c>
      <c r="Q95" s="197">
        <v>3.87</v>
      </c>
      <c r="R95" s="197">
        <v>5.8</v>
      </c>
      <c r="S95" s="197">
        <v>4.83</v>
      </c>
      <c r="T95" s="197">
        <v>0</v>
      </c>
      <c r="U95" s="197">
        <v>50.27</v>
      </c>
      <c r="V95" s="197">
        <v>4.63</v>
      </c>
      <c r="W95" s="197">
        <v>13.39</v>
      </c>
      <c r="X95" s="197">
        <v>62.61</v>
      </c>
      <c r="Y95" s="197">
        <v>0</v>
      </c>
      <c r="Z95">
        <v>0</v>
      </c>
      <c r="AA95" s="197">
        <v>14.82</v>
      </c>
      <c r="AB95" s="197">
        <v>0</v>
      </c>
      <c r="AC95" s="197">
        <v>0</v>
      </c>
      <c r="AD95" s="197">
        <v>0</v>
      </c>
      <c r="AE95" s="197">
        <v>44.25</v>
      </c>
      <c r="AF95" s="197">
        <v>0</v>
      </c>
      <c r="AG95" s="197">
        <v>0</v>
      </c>
      <c r="AH95" s="197">
        <v>0</v>
      </c>
      <c r="AI95" s="197">
        <v>84.02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107.48</v>
      </c>
      <c r="AQ95" s="197">
        <v>31.41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260.89999999999998</v>
      </c>
      <c r="L96" s="197">
        <v>2.9</v>
      </c>
      <c r="M96" s="197">
        <v>61.62</v>
      </c>
      <c r="N96" s="197">
        <v>24.6</v>
      </c>
      <c r="O96" s="197">
        <v>70.819999999999993</v>
      </c>
      <c r="P96" s="197">
        <v>19.690000000000001</v>
      </c>
      <c r="Q96" s="197">
        <v>3.87</v>
      </c>
      <c r="R96" s="197">
        <v>5.8</v>
      </c>
      <c r="S96" s="197">
        <v>4.83</v>
      </c>
      <c r="T96" s="197">
        <v>0</v>
      </c>
      <c r="U96" s="197">
        <v>50.27</v>
      </c>
      <c r="V96" s="197">
        <v>4.63</v>
      </c>
      <c r="W96" s="197">
        <v>13.39</v>
      </c>
      <c r="X96" s="197">
        <v>62.61</v>
      </c>
      <c r="Y96" s="197">
        <v>0</v>
      </c>
      <c r="Z96">
        <v>0</v>
      </c>
      <c r="AA96" s="197">
        <v>14.82</v>
      </c>
      <c r="AB96" s="197">
        <v>0</v>
      </c>
      <c r="AC96" s="197">
        <v>0</v>
      </c>
      <c r="AD96" s="197">
        <v>0</v>
      </c>
      <c r="AE96" s="197">
        <v>44.25</v>
      </c>
      <c r="AF96" s="197">
        <v>0</v>
      </c>
      <c r="AG96" s="197">
        <v>0</v>
      </c>
      <c r="AH96" s="197">
        <v>0</v>
      </c>
      <c r="AI96" s="197">
        <v>84.02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107.48</v>
      </c>
      <c r="AQ96" s="197">
        <v>31.41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260.89999999999998</v>
      </c>
      <c r="L97" s="197">
        <v>2.9</v>
      </c>
      <c r="M97" s="197">
        <v>61.62</v>
      </c>
      <c r="N97" s="197">
        <v>24.6</v>
      </c>
      <c r="O97" s="197">
        <v>70.819999999999993</v>
      </c>
      <c r="P97" s="197">
        <v>19.690000000000001</v>
      </c>
      <c r="Q97" s="197">
        <v>3.87</v>
      </c>
      <c r="R97" s="197">
        <v>5.8</v>
      </c>
      <c r="S97" s="197">
        <v>4.83</v>
      </c>
      <c r="T97" s="197">
        <v>0</v>
      </c>
      <c r="U97" s="197">
        <v>50.27</v>
      </c>
      <c r="V97" s="197">
        <v>4.63</v>
      </c>
      <c r="W97" s="197">
        <v>13.39</v>
      </c>
      <c r="X97" s="197">
        <v>62.61</v>
      </c>
      <c r="Y97" s="197">
        <v>0</v>
      </c>
      <c r="Z97">
        <v>0</v>
      </c>
      <c r="AA97" s="197">
        <v>14.82</v>
      </c>
      <c r="AB97" s="197">
        <v>0</v>
      </c>
      <c r="AC97" s="197">
        <v>0</v>
      </c>
      <c r="AD97" s="197">
        <v>0</v>
      </c>
      <c r="AE97" s="197">
        <v>44.25</v>
      </c>
      <c r="AF97" s="197">
        <v>0</v>
      </c>
      <c r="AG97" s="197">
        <v>0</v>
      </c>
      <c r="AH97" s="197">
        <v>0</v>
      </c>
      <c r="AI97" s="197">
        <v>84.02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107.48</v>
      </c>
      <c r="AQ97" s="197">
        <v>31.41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260.89999999999998</v>
      </c>
      <c r="L98" s="197">
        <v>2.9</v>
      </c>
      <c r="M98" s="197">
        <v>61.62</v>
      </c>
      <c r="N98" s="197">
        <v>24.6</v>
      </c>
      <c r="O98" s="197">
        <v>70.819999999999993</v>
      </c>
      <c r="P98" s="197">
        <v>19.690000000000001</v>
      </c>
      <c r="Q98" s="197">
        <v>3.87</v>
      </c>
      <c r="R98" s="197">
        <v>5.8</v>
      </c>
      <c r="S98" s="197">
        <v>4.83</v>
      </c>
      <c r="T98" s="197">
        <v>0</v>
      </c>
      <c r="U98" s="197">
        <v>50.27</v>
      </c>
      <c r="V98" s="197">
        <v>4.63</v>
      </c>
      <c r="W98" s="197">
        <v>13.39</v>
      </c>
      <c r="X98" s="197">
        <v>62.61</v>
      </c>
      <c r="Y98" s="197">
        <v>0</v>
      </c>
      <c r="Z98">
        <v>0</v>
      </c>
      <c r="AA98" s="197">
        <v>14.82</v>
      </c>
      <c r="AB98" s="197">
        <v>0</v>
      </c>
      <c r="AC98" s="197">
        <v>0</v>
      </c>
      <c r="AD98" s="197">
        <v>0</v>
      </c>
      <c r="AE98" s="197">
        <v>44.25</v>
      </c>
      <c r="AF98" s="197">
        <v>0</v>
      </c>
      <c r="AG98" s="197">
        <v>0</v>
      </c>
      <c r="AH98" s="197">
        <v>0</v>
      </c>
      <c r="AI98" s="197">
        <v>84.02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107.48</v>
      </c>
      <c r="AQ98" s="197">
        <v>31.41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8.232712500000007</v>
      </c>
      <c r="L99">
        <f t="shared" si="0"/>
        <v>6.9600000000000037E-2</v>
      </c>
      <c r="M99">
        <f t="shared" si="0"/>
        <v>1.4788799999999978</v>
      </c>
      <c r="N99">
        <f t="shared" si="0"/>
        <v>0.59039999999999893</v>
      </c>
      <c r="O99">
        <f t="shared" si="0"/>
        <v>1.6996799999999981</v>
      </c>
      <c r="P99">
        <f t="shared" si="0"/>
        <v>0.47256000000000092</v>
      </c>
      <c r="Q99">
        <f t="shared" si="0"/>
        <v>9.2870000000000091E-2</v>
      </c>
      <c r="R99">
        <f t="shared" si="0"/>
        <v>0.3443675000000001</v>
      </c>
      <c r="S99">
        <f t="shared" si="0"/>
        <v>0.1159199999999999</v>
      </c>
      <c r="T99">
        <f t="shared" si="0"/>
        <v>0</v>
      </c>
      <c r="U99">
        <f t="shared" si="0"/>
        <v>1.2064800000000013</v>
      </c>
      <c r="V99">
        <f t="shared" si="0"/>
        <v>0.14299750000000006</v>
      </c>
      <c r="W99">
        <f t="shared" si="0"/>
        <v>0.32626250000000034</v>
      </c>
      <c r="X99">
        <f t="shared" si="0"/>
        <v>1.5026349999999982</v>
      </c>
      <c r="Y99">
        <f t="shared" si="0"/>
        <v>0</v>
      </c>
      <c r="Z99">
        <f t="shared" si="0"/>
        <v>0</v>
      </c>
      <c r="AA99">
        <f t="shared" si="0"/>
        <v>0.33836999999999956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1.0517225000000001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2.0051775000000025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2.5795199999999943</v>
      </c>
      <c r="AQ99">
        <f t="shared" ref="AQ99:AT99" si="1">SUM(AQ3:AQ98)/4000</f>
        <v>0.71574749999999987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115.81</v>
      </c>
      <c r="L3" s="197">
        <v>19.329999999999998</v>
      </c>
      <c r="M3" s="197">
        <v>0</v>
      </c>
      <c r="N3" s="197">
        <v>14.22</v>
      </c>
      <c r="O3" s="197">
        <v>48.68</v>
      </c>
      <c r="P3" s="197">
        <v>49.39</v>
      </c>
      <c r="Q3" s="197">
        <v>1.93</v>
      </c>
      <c r="R3" s="197">
        <v>10.41</v>
      </c>
      <c r="S3" s="197">
        <v>2.9</v>
      </c>
      <c r="T3" s="197">
        <v>0</v>
      </c>
      <c r="U3" s="197">
        <v>236.66</v>
      </c>
      <c r="V3" s="197">
        <v>4.6900000000000004</v>
      </c>
      <c r="W3" s="197">
        <v>7.9</v>
      </c>
      <c r="X3" s="197">
        <v>36.21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24.97</v>
      </c>
      <c r="AF3" s="197">
        <v>0</v>
      </c>
      <c r="AG3" s="197">
        <v>0</v>
      </c>
      <c r="AH3" s="197">
        <v>0</v>
      </c>
      <c r="AI3" s="197">
        <v>47.56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62.15</v>
      </c>
      <c r="AQ3" s="197">
        <v>18.170000000000002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115.96</v>
      </c>
      <c r="L4" s="197">
        <v>19.329999999999998</v>
      </c>
      <c r="M4" s="197">
        <v>0</v>
      </c>
      <c r="N4" s="197">
        <v>14.22</v>
      </c>
      <c r="O4" s="197">
        <v>48.68</v>
      </c>
      <c r="P4" s="197">
        <v>49.39</v>
      </c>
      <c r="Q4" s="197">
        <v>1.93</v>
      </c>
      <c r="R4" s="197">
        <v>10.41</v>
      </c>
      <c r="S4" s="197">
        <v>2.9</v>
      </c>
      <c r="T4" s="197">
        <v>0</v>
      </c>
      <c r="U4" s="197">
        <v>236.66</v>
      </c>
      <c r="V4" s="197">
        <v>4.6900000000000004</v>
      </c>
      <c r="W4" s="197">
        <v>7.9</v>
      </c>
      <c r="X4" s="197">
        <v>36.21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24.97</v>
      </c>
      <c r="AF4" s="197">
        <v>0</v>
      </c>
      <c r="AG4" s="197">
        <v>0</v>
      </c>
      <c r="AH4" s="197">
        <v>0</v>
      </c>
      <c r="AI4" s="197">
        <v>47.56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62.15</v>
      </c>
      <c r="AQ4" s="197">
        <v>18.170000000000002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115.96</v>
      </c>
      <c r="L5" s="197">
        <v>19.329999999999998</v>
      </c>
      <c r="M5" s="197">
        <v>0</v>
      </c>
      <c r="N5" s="197">
        <v>14.22</v>
      </c>
      <c r="O5" s="197">
        <v>48.68</v>
      </c>
      <c r="P5" s="197">
        <v>49.39</v>
      </c>
      <c r="Q5" s="197">
        <v>1.93</v>
      </c>
      <c r="R5" s="197">
        <v>10.41</v>
      </c>
      <c r="S5" s="197">
        <v>2.9</v>
      </c>
      <c r="T5" s="197">
        <v>0</v>
      </c>
      <c r="U5" s="197">
        <v>236.66</v>
      </c>
      <c r="V5" s="197">
        <v>4.6900000000000004</v>
      </c>
      <c r="W5" s="197">
        <v>7.9</v>
      </c>
      <c r="X5" s="197">
        <v>36.21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24.97</v>
      </c>
      <c r="AF5" s="197">
        <v>0</v>
      </c>
      <c r="AG5" s="197">
        <v>0</v>
      </c>
      <c r="AH5" s="197">
        <v>0</v>
      </c>
      <c r="AI5" s="197">
        <v>47.56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62.15</v>
      </c>
      <c r="AQ5" s="197">
        <v>18.170000000000002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115.96</v>
      </c>
      <c r="L6" s="197">
        <v>19.329999999999998</v>
      </c>
      <c r="M6" s="197">
        <v>0</v>
      </c>
      <c r="N6" s="197">
        <v>14.22</v>
      </c>
      <c r="O6" s="197">
        <v>48.68</v>
      </c>
      <c r="P6" s="197">
        <v>49.39</v>
      </c>
      <c r="Q6" s="197">
        <v>1.93</v>
      </c>
      <c r="R6" s="197">
        <v>10.41</v>
      </c>
      <c r="S6" s="197">
        <v>2.9</v>
      </c>
      <c r="T6" s="197">
        <v>0</v>
      </c>
      <c r="U6" s="197">
        <v>236.66</v>
      </c>
      <c r="V6" s="197">
        <v>4.6900000000000004</v>
      </c>
      <c r="W6" s="197">
        <v>7.9</v>
      </c>
      <c r="X6" s="197">
        <v>36.21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24.97</v>
      </c>
      <c r="AF6" s="197">
        <v>0</v>
      </c>
      <c r="AG6" s="197">
        <v>0</v>
      </c>
      <c r="AH6" s="197">
        <v>0</v>
      </c>
      <c r="AI6" s="197">
        <v>47.56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62.15</v>
      </c>
      <c r="AQ6" s="197">
        <v>18.170000000000002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115.96</v>
      </c>
      <c r="L7" s="197">
        <v>19.329999999999998</v>
      </c>
      <c r="M7" s="197">
        <v>0</v>
      </c>
      <c r="N7" s="197">
        <v>14.22</v>
      </c>
      <c r="O7" s="197">
        <v>48.68</v>
      </c>
      <c r="P7" s="197">
        <v>49.39</v>
      </c>
      <c r="Q7" s="197">
        <v>1.93</v>
      </c>
      <c r="R7" s="197">
        <v>10.41</v>
      </c>
      <c r="S7" s="197">
        <v>2.9</v>
      </c>
      <c r="T7" s="197">
        <v>0</v>
      </c>
      <c r="U7" s="197">
        <v>236.66</v>
      </c>
      <c r="V7" s="197">
        <v>4.6900000000000004</v>
      </c>
      <c r="W7" s="197">
        <v>7.9</v>
      </c>
      <c r="X7" s="197">
        <v>36.21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24.97</v>
      </c>
      <c r="AF7" s="197">
        <v>0</v>
      </c>
      <c r="AG7" s="197">
        <v>0</v>
      </c>
      <c r="AH7" s="197">
        <v>0</v>
      </c>
      <c r="AI7" s="197">
        <v>47.56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62.15</v>
      </c>
      <c r="AQ7" s="197">
        <v>18.170000000000002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115.96</v>
      </c>
      <c r="L8" s="197">
        <v>19.329999999999998</v>
      </c>
      <c r="M8" s="197">
        <v>0</v>
      </c>
      <c r="N8" s="197">
        <v>14.22</v>
      </c>
      <c r="O8" s="197">
        <v>48.68</v>
      </c>
      <c r="P8" s="197">
        <v>49.39</v>
      </c>
      <c r="Q8" s="197">
        <v>1.93</v>
      </c>
      <c r="R8" s="197">
        <v>10.41</v>
      </c>
      <c r="S8" s="197">
        <v>2.9</v>
      </c>
      <c r="T8" s="197">
        <v>0</v>
      </c>
      <c r="U8" s="197">
        <v>236.66</v>
      </c>
      <c r="V8" s="197">
        <v>4.6900000000000004</v>
      </c>
      <c r="W8" s="197">
        <v>7.9</v>
      </c>
      <c r="X8" s="197">
        <v>36.21</v>
      </c>
      <c r="Y8" s="197">
        <v>0</v>
      </c>
      <c r="Z8">
        <v>0</v>
      </c>
      <c r="AA8" s="197">
        <v>8.1199999999999992</v>
      </c>
      <c r="AB8" s="197">
        <v>0</v>
      </c>
      <c r="AC8" s="197">
        <v>0</v>
      </c>
      <c r="AD8" s="197">
        <v>0</v>
      </c>
      <c r="AE8" s="197">
        <v>24.97</v>
      </c>
      <c r="AF8" s="197">
        <v>0</v>
      </c>
      <c r="AG8" s="197">
        <v>0</v>
      </c>
      <c r="AH8" s="197">
        <v>0</v>
      </c>
      <c r="AI8" s="197">
        <v>47.56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62.15</v>
      </c>
      <c r="AQ8" s="197">
        <v>18.170000000000002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77.3</v>
      </c>
      <c r="L9" s="197">
        <v>19.329999999999998</v>
      </c>
      <c r="M9" s="197">
        <v>0</v>
      </c>
      <c r="N9" s="197">
        <v>14.22</v>
      </c>
      <c r="O9" s="197">
        <v>48.68</v>
      </c>
      <c r="P9" s="197">
        <v>49.39</v>
      </c>
      <c r="Q9" s="197">
        <v>1.93</v>
      </c>
      <c r="R9" s="197">
        <v>10.41</v>
      </c>
      <c r="S9" s="197">
        <v>2.9</v>
      </c>
      <c r="T9" s="197">
        <v>0</v>
      </c>
      <c r="U9" s="197">
        <v>236.66</v>
      </c>
      <c r="V9" s="197">
        <v>4.6900000000000004</v>
      </c>
      <c r="W9" s="197">
        <v>7.9</v>
      </c>
      <c r="X9" s="197">
        <v>36.21</v>
      </c>
      <c r="Y9" s="197">
        <v>0</v>
      </c>
      <c r="Z9">
        <v>0</v>
      </c>
      <c r="AA9" s="197">
        <v>8.1199999999999992</v>
      </c>
      <c r="AB9" s="197">
        <v>0</v>
      </c>
      <c r="AC9" s="197">
        <v>0</v>
      </c>
      <c r="AD9" s="197">
        <v>0</v>
      </c>
      <c r="AE9" s="197">
        <v>24.97</v>
      </c>
      <c r="AF9" s="197">
        <v>0</v>
      </c>
      <c r="AG9" s="197">
        <v>0</v>
      </c>
      <c r="AH9" s="197">
        <v>0</v>
      </c>
      <c r="AI9" s="197">
        <v>48.59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62.15</v>
      </c>
      <c r="AQ9" s="197">
        <v>18.170000000000002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77.3</v>
      </c>
      <c r="L10" s="197">
        <v>19.329999999999998</v>
      </c>
      <c r="M10" s="197">
        <v>0</v>
      </c>
      <c r="N10" s="197">
        <v>14.22</v>
      </c>
      <c r="O10" s="197">
        <v>48.68</v>
      </c>
      <c r="P10" s="197">
        <v>49.39</v>
      </c>
      <c r="Q10" s="197">
        <v>1.93</v>
      </c>
      <c r="R10" s="197">
        <v>10.41</v>
      </c>
      <c r="S10" s="197">
        <v>2.9</v>
      </c>
      <c r="T10" s="197">
        <v>0</v>
      </c>
      <c r="U10" s="197">
        <v>236.66</v>
      </c>
      <c r="V10" s="197">
        <v>4.6900000000000004</v>
      </c>
      <c r="W10" s="197">
        <v>7.9</v>
      </c>
      <c r="X10" s="197">
        <v>36.21</v>
      </c>
      <c r="Y10" s="197">
        <v>0</v>
      </c>
      <c r="Z10">
        <v>0</v>
      </c>
      <c r="AA10" s="197">
        <v>8.1199999999999992</v>
      </c>
      <c r="AB10" s="197">
        <v>0</v>
      </c>
      <c r="AC10" s="197">
        <v>0</v>
      </c>
      <c r="AD10" s="197">
        <v>0</v>
      </c>
      <c r="AE10" s="197">
        <v>24.97</v>
      </c>
      <c r="AF10" s="197">
        <v>0</v>
      </c>
      <c r="AG10" s="197">
        <v>0</v>
      </c>
      <c r="AH10" s="197">
        <v>0</v>
      </c>
      <c r="AI10" s="197">
        <v>48.59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62.15</v>
      </c>
      <c r="AQ10" s="197">
        <v>18.170000000000002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77.3</v>
      </c>
      <c r="L11" s="197">
        <v>19.329999999999998</v>
      </c>
      <c r="M11" s="197">
        <v>0</v>
      </c>
      <c r="N11" s="197">
        <v>14.22</v>
      </c>
      <c r="O11" s="197">
        <v>48.68</v>
      </c>
      <c r="P11" s="197">
        <v>49.39</v>
      </c>
      <c r="Q11" s="197">
        <v>1.93</v>
      </c>
      <c r="R11" s="197">
        <v>10.41</v>
      </c>
      <c r="S11" s="197">
        <v>2.9</v>
      </c>
      <c r="T11" s="197">
        <v>0</v>
      </c>
      <c r="U11" s="197">
        <v>236.66</v>
      </c>
      <c r="V11" s="197">
        <v>4.6900000000000004</v>
      </c>
      <c r="W11" s="197">
        <v>7.9</v>
      </c>
      <c r="X11" s="197">
        <v>36.21</v>
      </c>
      <c r="Y11" s="197">
        <v>0</v>
      </c>
      <c r="Z11">
        <v>0</v>
      </c>
      <c r="AA11" s="197">
        <v>8.1199999999999992</v>
      </c>
      <c r="AB11" s="197">
        <v>0</v>
      </c>
      <c r="AC11" s="197">
        <v>0</v>
      </c>
      <c r="AD11" s="197">
        <v>0</v>
      </c>
      <c r="AE11" s="197">
        <v>24.97</v>
      </c>
      <c r="AF11" s="197">
        <v>0</v>
      </c>
      <c r="AG11" s="197">
        <v>0</v>
      </c>
      <c r="AH11" s="197">
        <v>0</v>
      </c>
      <c r="AI11" s="197">
        <v>48.59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62.15</v>
      </c>
      <c r="AQ11" s="197">
        <v>18.170000000000002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77.3</v>
      </c>
      <c r="L12" s="197">
        <v>19.329999999999998</v>
      </c>
      <c r="M12" s="197">
        <v>0</v>
      </c>
      <c r="N12" s="197">
        <v>14.22</v>
      </c>
      <c r="O12" s="197">
        <v>48.68</v>
      </c>
      <c r="P12" s="197">
        <v>49.39</v>
      </c>
      <c r="Q12" s="197">
        <v>1.93</v>
      </c>
      <c r="R12" s="197">
        <v>10.41</v>
      </c>
      <c r="S12" s="197">
        <v>2.9</v>
      </c>
      <c r="T12" s="197">
        <v>0</v>
      </c>
      <c r="U12" s="197">
        <v>236.66</v>
      </c>
      <c r="V12" s="197">
        <v>4.6900000000000004</v>
      </c>
      <c r="W12" s="197">
        <v>7.9</v>
      </c>
      <c r="X12" s="197">
        <v>36.21</v>
      </c>
      <c r="Y12" s="197">
        <v>0</v>
      </c>
      <c r="Z12">
        <v>0</v>
      </c>
      <c r="AA12" s="197">
        <v>8.1199999999999992</v>
      </c>
      <c r="AB12" s="197">
        <v>0</v>
      </c>
      <c r="AC12" s="197">
        <v>0</v>
      </c>
      <c r="AD12" s="197">
        <v>0</v>
      </c>
      <c r="AE12" s="197">
        <v>24.97</v>
      </c>
      <c r="AF12" s="197">
        <v>0</v>
      </c>
      <c r="AG12" s="197">
        <v>0</v>
      </c>
      <c r="AH12" s="197">
        <v>0</v>
      </c>
      <c r="AI12" s="197">
        <v>48.59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62.15</v>
      </c>
      <c r="AQ12" s="197">
        <v>18.170000000000002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77.3</v>
      </c>
      <c r="L13" s="197">
        <v>19.329999999999998</v>
      </c>
      <c r="M13" s="197">
        <v>0</v>
      </c>
      <c r="N13" s="197">
        <v>14.22</v>
      </c>
      <c r="O13" s="197">
        <v>48.68</v>
      </c>
      <c r="P13" s="197">
        <v>49.39</v>
      </c>
      <c r="Q13" s="197">
        <v>1.93</v>
      </c>
      <c r="R13" s="197">
        <v>10.41</v>
      </c>
      <c r="S13" s="197">
        <v>2.9</v>
      </c>
      <c r="T13" s="197">
        <v>0</v>
      </c>
      <c r="U13" s="197">
        <v>236.66</v>
      </c>
      <c r="V13" s="197">
        <v>4.6900000000000004</v>
      </c>
      <c r="W13" s="197">
        <v>7.9</v>
      </c>
      <c r="X13" s="197">
        <v>36.21</v>
      </c>
      <c r="Y13" s="197">
        <v>0</v>
      </c>
      <c r="Z13">
        <v>0</v>
      </c>
      <c r="AA13" s="197">
        <v>8.1199999999999992</v>
      </c>
      <c r="AB13" s="197">
        <v>0</v>
      </c>
      <c r="AC13" s="197">
        <v>0</v>
      </c>
      <c r="AD13" s="197">
        <v>0</v>
      </c>
      <c r="AE13" s="197">
        <v>24.97</v>
      </c>
      <c r="AF13" s="197">
        <v>0</v>
      </c>
      <c r="AG13" s="197">
        <v>0</v>
      </c>
      <c r="AH13" s="197">
        <v>0</v>
      </c>
      <c r="AI13" s="197">
        <v>48.53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62.15</v>
      </c>
      <c r="AQ13" s="197">
        <v>18.170000000000002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77.3</v>
      </c>
      <c r="L14" s="197">
        <v>19.329999999999998</v>
      </c>
      <c r="M14" s="197">
        <v>0</v>
      </c>
      <c r="N14" s="197">
        <v>14.22</v>
      </c>
      <c r="O14" s="197">
        <v>48.68</v>
      </c>
      <c r="P14" s="197">
        <v>49.39</v>
      </c>
      <c r="Q14" s="197">
        <v>1.93</v>
      </c>
      <c r="R14" s="197">
        <v>10.41</v>
      </c>
      <c r="S14" s="197">
        <v>2.9</v>
      </c>
      <c r="T14" s="197">
        <v>0</v>
      </c>
      <c r="U14" s="197">
        <v>236.66</v>
      </c>
      <c r="V14" s="197">
        <v>4.6900000000000004</v>
      </c>
      <c r="W14" s="197">
        <v>7.9</v>
      </c>
      <c r="X14" s="197">
        <v>36.21</v>
      </c>
      <c r="Y14" s="197">
        <v>0</v>
      </c>
      <c r="Z14">
        <v>0</v>
      </c>
      <c r="AA14" s="197">
        <v>8.35</v>
      </c>
      <c r="AB14" s="197">
        <v>0</v>
      </c>
      <c r="AC14" s="197">
        <v>0</v>
      </c>
      <c r="AD14" s="197">
        <v>0</v>
      </c>
      <c r="AE14" s="197">
        <v>24.97</v>
      </c>
      <c r="AF14" s="197">
        <v>0</v>
      </c>
      <c r="AG14" s="197">
        <v>0</v>
      </c>
      <c r="AH14" s="197">
        <v>0</v>
      </c>
      <c r="AI14" s="197">
        <v>48.53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62.15</v>
      </c>
      <c r="AQ14" s="197">
        <v>18.170000000000002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77.3</v>
      </c>
      <c r="L15" s="197">
        <v>19.329999999999998</v>
      </c>
      <c r="M15" s="197">
        <v>0</v>
      </c>
      <c r="N15" s="197">
        <v>14.22</v>
      </c>
      <c r="O15" s="197">
        <v>48.68</v>
      </c>
      <c r="P15" s="197">
        <v>49.39</v>
      </c>
      <c r="Q15" s="197">
        <v>1.93</v>
      </c>
      <c r="R15" s="197">
        <v>10.41</v>
      </c>
      <c r="S15" s="197">
        <v>2.9</v>
      </c>
      <c r="T15" s="197">
        <v>0</v>
      </c>
      <c r="U15" s="197">
        <v>236.66</v>
      </c>
      <c r="V15" s="197">
        <v>4.6900000000000004</v>
      </c>
      <c r="W15" s="197">
        <v>7.9</v>
      </c>
      <c r="X15" s="197">
        <v>36.21</v>
      </c>
      <c r="Y15" s="197">
        <v>0</v>
      </c>
      <c r="Z15">
        <v>0</v>
      </c>
      <c r="AA15" s="197">
        <v>8.35</v>
      </c>
      <c r="AB15" s="197">
        <v>0</v>
      </c>
      <c r="AC15" s="197">
        <v>0</v>
      </c>
      <c r="AD15" s="197">
        <v>0</v>
      </c>
      <c r="AE15" s="197">
        <v>24.97</v>
      </c>
      <c r="AF15" s="197">
        <v>0</v>
      </c>
      <c r="AG15" s="197">
        <v>0</v>
      </c>
      <c r="AH15" s="197">
        <v>0</v>
      </c>
      <c r="AI15" s="197">
        <v>48.53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62.15</v>
      </c>
      <c r="AQ15" s="197">
        <v>18.170000000000002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77.3</v>
      </c>
      <c r="L16" s="197">
        <v>19.329999999999998</v>
      </c>
      <c r="M16" s="197">
        <v>0</v>
      </c>
      <c r="N16" s="197">
        <v>14.22</v>
      </c>
      <c r="O16" s="197">
        <v>48.68</v>
      </c>
      <c r="P16" s="197">
        <v>49.39</v>
      </c>
      <c r="Q16" s="197">
        <v>1.93</v>
      </c>
      <c r="R16" s="197">
        <v>10.41</v>
      </c>
      <c r="S16" s="197">
        <v>2.9</v>
      </c>
      <c r="T16" s="197">
        <v>0</v>
      </c>
      <c r="U16" s="197">
        <v>236.66</v>
      </c>
      <c r="V16" s="197">
        <v>4.6900000000000004</v>
      </c>
      <c r="W16" s="197">
        <v>7.9</v>
      </c>
      <c r="X16" s="197">
        <v>36.21</v>
      </c>
      <c r="Y16" s="197">
        <v>0</v>
      </c>
      <c r="Z16">
        <v>0</v>
      </c>
      <c r="AA16" s="197">
        <v>8.35</v>
      </c>
      <c r="AB16" s="197">
        <v>0</v>
      </c>
      <c r="AC16" s="197">
        <v>0</v>
      </c>
      <c r="AD16" s="197">
        <v>0</v>
      </c>
      <c r="AE16" s="197">
        <v>24.97</v>
      </c>
      <c r="AF16" s="197">
        <v>0</v>
      </c>
      <c r="AG16" s="197">
        <v>0</v>
      </c>
      <c r="AH16" s="197">
        <v>0</v>
      </c>
      <c r="AI16" s="197">
        <v>48.53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62.15</v>
      </c>
      <c r="AQ16" s="197">
        <v>18.170000000000002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77.3</v>
      </c>
      <c r="L17" s="197">
        <v>19.329999999999998</v>
      </c>
      <c r="M17" s="197">
        <v>0</v>
      </c>
      <c r="N17" s="197">
        <v>14.22</v>
      </c>
      <c r="O17" s="197">
        <v>48.68</v>
      </c>
      <c r="P17" s="197">
        <v>49.39</v>
      </c>
      <c r="Q17" s="197">
        <v>1.93</v>
      </c>
      <c r="R17" s="197">
        <v>10.41</v>
      </c>
      <c r="S17" s="197">
        <v>2.9</v>
      </c>
      <c r="T17" s="197">
        <v>0</v>
      </c>
      <c r="U17" s="197">
        <v>236.66</v>
      </c>
      <c r="V17" s="197">
        <v>4.6900000000000004</v>
      </c>
      <c r="W17" s="197">
        <v>7.9</v>
      </c>
      <c r="X17" s="197">
        <v>36.21</v>
      </c>
      <c r="Y17" s="197">
        <v>0</v>
      </c>
      <c r="Z17">
        <v>0</v>
      </c>
      <c r="AA17" s="197">
        <v>8.35</v>
      </c>
      <c r="AB17" s="197">
        <v>0</v>
      </c>
      <c r="AC17" s="197">
        <v>0</v>
      </c>
      <c r="AD17" s="197">
        <v>0</v>
      </c>
      <c r="AE17" s="197">
        <v>24.97</v>
      </c>
      <c r="AF17" s="197">
        <v>0</v>
      </c>
      <c r="AG17" s="197">
        <v>0</v>
      </c>
      <c r="AH17" s="197">
        <v>0</v>
      </c>
      <c r="AI17" s="197">
        <v>48.53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62.15</v>
      </c>
      <c r="AQ17" s="197">
        <v>18.170000000000002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77.3</v>
      </c>
      <c r="L18" s="197">
        <v>19.329999999999998</v>
      </c>
      <c r="M18" s="197">
        <v>0</v>
      </c>
      <c r="N18" s="197">
        <v>14.22</v>
      </c>
      <c r="O18" s="197">
        <v>48.68</v>
      </c>
      <c r="P18" s="197">
        <v>49.39</v>
      </c>
      <c r="Q18" s="197">
        <v>1.93</v>
      </c>
      <c r="R18" s="197">
        <v>10.41</v>
      </c>
      <c r="S18" s="197">
        <v>2.9</v>
      </c>
      <c r="T18" s="197">
        <v>0</v>
      </c>
      <c r="U18" s="197">
        <v>236.66</v>
      </c>
      <c r="V18" s="197">
        <v>4.6900000000000004</v>
      </c>
      <c r="W18" s="197">
        <v>7.9</v>
      </c>
      <c r="X18" s="197">
        <v>36.21</v>
      </c>
      <c r="Y18" s="197">
        <v>0</v>
      </c>
      <c r="Z18">
        <v>0</v>
      </c>
      <c r="AA18" s="197">
        <v>8.35</v>
      </c>
      <c r="AB18" s="197">
        <v>0</v>
      </c>
      <c r="AC18" s="197">
        <v>0</v>
      </c>
      <c r="AD18" s="197">
        <v>0</v>
      </c>
      <c r="AE18" s="197">
        <v>24.97</v>
      </c>
      <c r="AF18" s="197">
        <v>0</v>
      </c>
      <c r="AG18" s="197">
        <v>0</v>
      </c>
      <c r="AH18" s="197">
        <v>0</v>
      </c>
      <c r="AI18" s="197">
        <v>48.53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62.15</v>
      </c>
      <c r="AQ18" s="197">
        <v>18.170000000000002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77.3</v>
      </c>
      <c r="L19" s="197">
        <v>19.329999999999998</v>
      </c>
      <c r="M19" s="197">
        <v>0</v>
      </c>
      <c r="N19" s="197">
        <v>14.22</v>
      </c>
      <c r="O19" s="197">
        <v>48.68</v>
      </c>
      <c r="P19" s="197">
        <v>49.39</v>
      </c>
      <c r="Q19" s="197">
        <v>1.93</v>
      </c>
      <c r="R19" s="197">
        <v>10.41</v>
      </c>
      <c r="S19" s="197">
        <v>2.9</v>
      </c>
      <c r="T19" s="197">
        <v>0</v>
      </c>
      <c r="U19" s="197">
        <v>236.66</v>
      </c>
      <c r="V19" s="197">
        <v>4.6900000000000004</v>
      </c>
      <c r="W19" s="197">
        <v>3.87</v>
      </c>
      <c r="X19" s="197">
        <v>36.21</v>
      </c>
      <c r="Y19" s="197">
        <v>0</v>
      </c>
      <c r="Z19">
        <v>0</v>
      </c>
      <c r="AA19" s="197">
        <v>8.35</v>
      </c>
      <c r="AB19" s="197">
        <v>0</v>
      </c>
      <c r="AC19" s="197">
        <v>0</v>
      </c>
      <c r="AD19" s="197">
        <v>0</v>
      </c>
      <c r="AE19" s="197">
        <v>24.97</v>
      </c>
      <c r="AF19" s="197">
        <v>0</v>
      </c>
      <c r="AG19" s="197">
        <v>0</v>
      </c>
      <c r="AH19" s="197">
        <v>0</v>
      </c>
      <c r="AI19" s="197">
        <v>48.53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62.15</v>
      </c>
      <c r="AQ19" s="197">
        <v>18.170000000000002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77.3</v>
      </c>
      <c r="L20" s="197">
        <v>19.329999999999998</v>
      </c>
      <c r="M20" s="197">
        <v>0</v>
      </c>
      <c r="N20" s="197">
        <v>14.22</v>
      </c>
      <c r="O20" s="197">
        <v>48.68</v>
      </c>
      <c r="P20" s="197">
        <v>49.39</v>
      </c>
      <c r="Q20" s="197">
        <v>1.93</v>
      </c>
      <c r="R20" s="197">
        <v>4.96</v>
      </c>
      <c r="S20" s="197">
        <v>2.9</v>
      </c>
      <c r="T20" s="197">
        <v>0</v>
      </c>
      <c r="U20" s="197">
        <v>236.66</v>
      </c>
      <c r="V20" s="197">
        <v>0</v>
      </c>
      <c r="W20" s="197">
        <v>3.87</v>
      </c>
      <c r="X20" s="197">
        <v>36.21</v>
      </c>
      <c r="Y20" s="197">
        <v>0</v>
      </c>
      <c r="Z20">
        <v>0</v>
      </c>
      <c r="AA20" s="197">
        <v>8.35</v>
      </c>
      <c r="AB20" s="197">
        <v>0</v>
      </c>
      <c r="AC20" s="197">
        <v>0</v>
      </c>
      <c r="AD20" s="197">
        <v>0</v>
      </c>
      <c r="AE20" s="197">
        <v>24.97</v>
      </c>
      <c r="AF20" s="197">
        <v>0</v>
      </c>
      <c r="AG20" s="197">
        <v>0</v>
      </c>
      <c r="AH20" s="197">
        <v>0</v>
      </c>
      <c r="AI20" s="197">
        <v>48.53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33.82</v>
      </c>
      <c r="AQ20" s="197">
        <v>9.66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77.3</v>
      </c>
      <c r="L21" s="197">
        <v>19.329999999999998</v>
      </c>
      <c r="M21" s="197">
        <v>0</v>
      </c>
      <c r="N21" s="197">
        <v>14.22</v>
      </c>
      <c r="O21" s="197">
        <v>48.68</v>
      </c>
      <c r="P21" s="197">
        <v>49.39</v>
      </c>
      <c r="Q21" s="197">
        <v>1.93</v>
      </c>
      <c r="R21" s="197">
        <v>4.83</v>
      </c>
      <c r="S21" s="197">
        <v>2.9</v>
      </c>
      <c r="T21" s="197">
        <v>0</v>
      </c>
      <c r="U21" s="197">
        <v>236.66</v>
      </c>
      <c r="V21" s="197">
        <v>0</v>
      </c>
      <c r="W21" s="197">
        <v>3.87</v>
      </c>
      <c r="X21" s="197">
        <v>36.21</v>
      </c>
      <c r="Y21" s="197">
        <v>0</v>
      </c>
      <c r="Z21">
        <v>0</v>
      </c>
      <c r="AA21" s="197">
        <v>8.35</v>
      </c>
      <c r="AB21" s="197">
        <v>0</v>
      </c>
      <c r="AC21" s="197">
        <v>0</v>
      </c>
      <c r="AD21" s="197">
        <v>0</v>
      </c>
      <c r="AE21" s="197">
        <v>24.97</v>
      </c>
      <c r="AF21" s="197">
        <v>0</v>
      </c>
      <c r="AG21" s="197">
        <v>0</v>
      </c>
      <c r="AH21" s="197">
        <v>0</v>
      </c>
      <c r="AI21" s="197">
        <v>48.53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33.82</v>
      </c>
      <c r="AQ21" s="197">
        <v>9.66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77.3</v>
      </c>
      <c r="L22" s="197">
        <v>19.329999999999998</v>
      </c>
      <c r="M22" s="197">
        <v>0</v>
      </c>
      <c r="N22" s="197">
        <v>14.22</v>
      </c>
      <c r="O22" s="197">
        <v>48.68</v>
      </c>
      <c r="P22" s="197">
        <v>49.39</v>
      </c>
      <c r="Q22" s="197">
        <v>1.93</v>
      </c>
      <c r="R22" s="197">
        <v>4.83</v>
      </c>
      <c r="S22" s="197">
        <v>2.9</v>
      </c>
      <c r="T22" s="197">
        <v>0</v>
      </c>
      <c r="U22" s="197">
        <v>236.66</v>
      </c>
      <c r="V22" s="197">
        <v>0</v>
      </c>
      <c r="W22" s="197">
        <v>3.87</v>
      </c>
      <c r="X22" s="197">
        <v>36.21</v>
      </c>
      <c r="Y22" s="197">
        <v>0</v>
      </c>
      <c r="Z22">
        <v>0</v>
      </c>
      <c r="AA22" s="197">
        <v>8.35</v>
      </c>
      <c r="AB22" s="197">
        <v>0</v>
      </c>
      <c r="AC22" s="197">
        <v>0</v>
      </c>
      <c r="AD22" s="197">
        <v>0</v>
      </c>
      <c r="AE22" s="197">
        <v>24.97</v>
      </c>
      <c r="AF22" s="197">
        <v>0</v>
      </c>
      <c r="AG22" s="197">
        <v>0</v>
      </c>
      <c r="AH22" s="197">
        <v>0</v>
      </c>
      <c r="AI22" s="197">
        <v>48.53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33.82</v>
      </c>
      <c r="AQ22" s="197">
        <v>9.66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77.3</v>
      </c>
      <c r="L23" s="197">
        <v>19.329999999999998</v>
      </c>
      <c r="M23" s="197">
        <v>0</v>
      </c>
      <c r="N23" s="197">
        <v>14.22</v>
      </c>
      <c r="O23" s="197">
        <v>48.68</v>
      </c>
      <c r="P23" s="197">
        <v>49.39</v>
      </c>
      <c r="Q23" s="197">
        <v>1.93</v>
      </c>
      <c r="R23" s="197">
        <v>4.83</v>
      </c>
      <c r="S23" s="197">
        <v>2.9</v>
      </c>
      <c r="T23" s="197">
        <v>0</v>
      </c>
      <c r="U23" s="197">
        <v>236.66</v>
      </c>
      <c r="V23" s="197">
        <v>0</v>
      </c>
      <c r="W23" s="197">
        <v>3.87</v>
      </c>
      <c r="X23" s="197">
        <v>17.39</v>
      </c>
      <c r="Y23" s="197">
        <v>0</v>
      </c>
      <c r="Z23">
        <v>0</v>
      </c>
      <c r="AA23" s="197">
        <v>8.35</v>
      </c>
      <c r="AB23" s="197">
        <v>0</v>
      </c>
      <c r="AC23" s="197">
        <v>0</v>
      </c>
      <c r="AD23" s="197">
        <v>0</v>
      </c>
      <c r="AE23" s="197">
        <v>24.97</v>
      </c>
      <c r="AF23" s="197">
        <v>0</v>
      </c>
      <c r="AG23" s="197">
        <v>0</v>
      </c>
      <c r="AH23" s="197">
        <v>0</v>
      </c>
      <c r="AI23" s="197">
        <v>48.53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33.82</v>
      </c>
      <c r="AQ23" s="197">
        <v>9.66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77.3</v>
      </c>
      <c r="L24" s="197">
        <v>19.329999999999998</v>
      </c>
      <c r="M24" s="197">
        <v>0</v>
      </c>
      <c r="N24" s="197">
        <v>14.22</v>
      </c>
      <c r="O24" s="197">
        <v>48.68</v>
      </c>
      <c r="P24" s="197">
        <v>49.39</v>
      </c>
      <c r="Q24" s="197">
        <v>1.93</v>
      </c>
      <c r="R24" s="197">
        <v>4.83</v>
      </c>
      <c r="S24" s="197">
        <v>2.9</v>
      </c>
      <c r="T24" s="197">
        <v>0</v>
      </c>
      <c r="U24" s="197">
        <v>236.66</v>
      </c>
      <c r="V24" s="197">
        <v>0</v>
      </c>
      <c r="W24" s="197">
        <v>3.87</v>
      </c>
      <c r="X24" s="197">
        <v>17.39</v>
      </c>
      <c r="Y24" s="197">
        <v>0</v>
      </c>
      <c r="Z24">
        <v>0</v>
      </c>
      <c r="AA24" s="197">
        <v>8.35</v>
      </c>
      <c r="AB24" s="197">
        <v>0</v>
      </c>
      <c r="AC24" s="197">
        <v>0</v>
      </c>
      <c r="AD24" s="197">
        <v>0</v>
      </c>
      <c r="AE24" s="197">
        <v>25.46</v>
      </c>
      <c r="AF24" s="197">
        <v>0</v>
      </c>
      <c r="AG24" s="197">
        <v>0</v>
      </c>
      <c r="AH24" s="197">
        <v>0</v>
      </c>
      <c r="AI24" s="197">
        <v>48.53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33.82</v>
      </c>
      <c r="AQ24" s="197">
        <v>9.66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77.3</v>
      </c>
      <c r="L25" s="197">
        <v>19.329999999999998</v>
      </c>
      <c r="M25" s="197">
        <v>0</v>
      </c>
      <c r="N25" s="197">
        <v>14.22</v>
      </c>
      <c r="O25" s="197">
        <v>48.68</v>
      </c>
      <c r="P25" s="197">
        <v>49.39</v>
      </c>
      <c r="Q25" s="197">
        <v>1.93</v>
      </c>
      <c r="R25" s="197">
        <v>4.83</v>
      </c>
      <c r="S25" s="197">
        <v>2.9</v>
      </c>
      <c r="T25" s="197">
        <v>0</v>
      </c>
      <c r="U25" s="197">
        <v>236.66</v>
      </c>
      <c r="V25" s="197">
        <v>0</v>
      </c>
      <c r="W25" s="197">
        <v>3.87</v>
      </c>
      <c r="X25" s="197">
        <v>36.21</v>
      </c>
      <c r="Y25" s="197">
        <v>0</v>
      </c>
      <c r="Z25">
        <v>0</v>
      </c>
      <c r="AA25" s="197">
        <v>8.35</v>
      </c>
      <c r="AB25" s="197">
        <v>0</v>
      </c>
      <c r="AC25" s="197">
        <v>0</v>
      </c>
      <c r="AD25" s="197">
        <v>0</v>
      </c>
      <c r="AE25" s="197">
        <v>25.46</v>
      </c>
      <c r="AF25" s="197">
        <v>0</v>
      </c>
      <c r="AG25" s="197">
        <v>0</v>
      </c>
      <c r="AH25" s="197">
        <v>0</v>
      </c>
      <c r="AI25" s="197">
        <v>48.53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33.82</v>
      </c>
      <c r="AQ25" s="197">
        <v>9.66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77.3</v>
      </c>
      <c r="L26" s="197">
        <v>19.329999999999998</v>
      </c>
      <c r="M26" s="197">
        <v>0</v>
      </c>
      <c r="N26" s="197">
        <v>14.22</v>
      </c>
      <c r="O26" s="197">
        <v>48.68</v>
      </c>
      <c r="P26" s="197">
        <v>49.39</v>
      </c>
      <c r="Q26" s="197">
        <v>1.93</v>
      </c>
      <c r="R26" s="197">
        <v>4.83</v>
      </c>
      <c r="S26" s="197">
        <v>2.9</v>
      </c>
      <c r="T26" s="197">
        <v>0</v>
      </c>
      <c r="U26" s="197">
        <v>236.66</v>
      </c>
      <c r="V26" s="197">
        <v>0</v>
      </c>
      <c r="W26" s="197">
        <v>3.87</v>
      </c>
      <c r="X26" s="197">
        <v>36.21</v>
      </c>
      <c r="Y26" s="197">
        <v>0</v>
      </c>
      <c r="Z26">
        <v>0</v>
      </c>
      <c r="AA26" s="197">
        <v>8.35</v>
      </c>
      <c r="AB26" s="197">
        <v>0</v>
      </c>
      <c r="AC26" s="197">
        <v>0</v>
      </c>
      <c r="AD26" s="197">
        <v>0</v>
      </c>
      <c r="AE26" s="197">
        <v>25.46</v>
      </c>
      <c r="AF26" s="197">
        <v>0</v>
      </c>
      <c r="AG26" s="197">
        <v>0</v>
      </c>
      <c r="AH26" s="197">
        <v>0</v>
      </c>
      <c r="AI26" s="197">
        <v>48.59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33.82</v>
      </c>
      <c r="AQ26" s="197">
        <v>9.66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77.3</v>
      </c>
      <c r="L27" s="197">
        <v>19.329999999999998</v>
      </c>
      <c r="M27" s="197">
        <v>0</v>
      </c>
      <c r="N27" s="197">
        <v>14.22</v>
      </c>
      <c r="O27" s="197">
        <v>48.68</v>
      </c>
      <c r="P27" s="197">
        <v>49.39</v>
      </c>
      <c r="Q27" s="197">
        <v>1.93</v>
      </c>
      <c r="R27" s="197">
        <v>4.67</v>
      </c>
      <c r="S27" s="197">
        <v>2.9</v>
      </c>
      <c r="T27" s="197">
        <v>0</v>
      </c>
      <c r="U27" s="197">
        <v>236.66</v>
      </c>
      <c r="V27" s="197">
        <v>0</v>
      </c>
      <c r="W27" s="197">
        <v>3.87</v>
      </c>
      <c r="X27" s="197">
        <v>36.21</v>
      </c>
      <c r="Y27" s="197">
        <v>0</v>
      </c>
      <c r="Z27">
        <v>0</v>
      </c>
      <c r="AA27" s="197">
        <v>8.35</v>
      </c>
      <c r="AB27" s="197">
        <v>0</v>
      </c>
      <c r="AC27" s="197">
        <v>0</v>
      </c>
      <c r="AD27" s="197">
        <v>0</v>
      </c>
      <c r="AE27" s="197">
        <v>25.46</v>
      </c>
      <c r="AF27" s="197">
        <v>0</v>
      </c>
      <c r="AG27" s="197">
        <v>0</v>
      </c>
      <c r="AH27" s="197">
        <v>0</v>
      </c>
      <c r="AI27" s="197">
        <v>48.59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33.82</v>
      </c>
      <c r="AQ27" s="197">
        <v>9.66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77.3</v>
      </c>
      <c r="L28" s="197">
        <v>19.329999999999998</v>
      </c>
      <c r="M28" s="197">
        <v>0</v>
      </c>
      <c r="N28" s="197">
        <v>14.22</v>
      </c>
      <c r="O28" s="197">
        <v>48.68</v>
      </c>
      <c r="P28" s="197">
        <v>49.39</v>
      </c>
      <c r="Q28" s="197">
        <v>1.93</v>
      </c>
      <c r="R28" s="197">
        <v>4.67</v>
      </c>
      <c r="S28" s="197">
        <v>2.9</v>
      </c>
      <c r="T28" s="197">
        <v>0</v>
      </c>
      <c r="U28" s="197">
        <v>236.66</v>
      </c>
      <c r="V28" s="197">
        <v>0</v>
      </c>
      <c r="W28" s="197">
        <v>3.87</v>
      </c>
      <c r="X28" s="197">
        <v>36.21</v>
      </c>
      <c r="Y28" s="197">
        <v>0</v>
      </c>
      <c r="Z28">
        <v>0</v>
      </c>
      <c r="AA28" s="197">
        <v>8.35</v>
      </c>
      <c r="AB28" s="197">
        <v>0</v>
      </c>
      <c r="AC28" s="197">
        <v>0</v>
      </c>
      <c r="AD28" s="197">
        <v>0</v>
      </c>
      <c r="AE28" s="197">
        <v>25.46</v>
      </c>
      <c r="AF28" s="197">
        <v>0</v>
      </c>
      <c r="AG28" s="197">
        <v>0</v>
      </c>
      <c r="AH28" s="197">
        <v>0</v>
      </c>
      <c r="AI28" s="197">
        <v>48.59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33.82</v>
      </c>
      <c r="AQ28" s="197">
        <v>9.66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77.3</v>
      </c>
      <c r="L29" s="197">
        <v>19.329999999999998</v>
      </c>
      <c r="M29" s="197">
        <v>0</v>
      </c>
      <c r="N29" s="197">
        <v>14.22</v>
      </c>
      <c r="O29" s="197">
        <v>48.68</v>
      </c>
      <c r="P29" s="197">
        <v>49.39</v>
      </c>
      <c r="Q29" s="197">
        <v>1.93</v>
      </c>
      <c r="R29" s="197">
        <v>9.66</v>
      </c>
      <c r="S29" s="197">
        <v>2.9</v>
      </c>
      <c r="T29" s="197">
        <v>0</v>
      </c>
      <c r="U29" s="197">
        <v>236.66</v>
      </c>
      <c r="V29" s="197">
        <v>4.6900000000000004</v>
      </c>
      <c r="W29" s="197">
        <v>7.9</v>
      </c>
      <c r="X29" s="197">
        <v>36.21</v>
      </c>
      <c r="Y29" s="197">
        <v>0</v>
      </c>
      <c r="Z29">
        <v>0</v>
      </c>
      <c r="AA29" s="197">
        <v>8.35</v>
      </c>
      <c r="AB29" s="197">
        <v>0</v>
      </c>
      <c r="AC29" s="197">
        <v>0</v>
      </c>
      <c r="AD29" s="197">
        <v>0</v>
      </c>
      <c r="AE29" s="197">
        <v>25.46</v>
      </c>
      <c r="AF29" s="197">
        <v>0</v>
      </c>
      <c r="AG29" s="197">
        <v>0</v>
      </c>
      <c r="AH29" s="197">
        <v>0</v>
      </c>
      <c r="AI29" s="197">
        <v>48.59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33.82</v>
      </c>
      <c r="AQ29" s="197">
        <v>9.66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77.3</v>
      </c>
      <c r="L30" s="197">
        <v>19.329999999999998</v>
      </c>
      <c r="M30" s="197">
        <v>0</v>
      </c>
      <c r="N30" s="197">
        <v>14.22</v>
      </c>
      <c r="O30" s="197">
        <v>48.68</v>
      </c>
      <c r="P30" s="197">
        <v>49.39</v>
      </c>
      <c r="Q30" s="197">
        <v>1.93</v>
      </c>
      <c r="R30" s="197">
        <v>9.66</v>
      </c>
      <c r="S30" s="197">
        <v>2.9</v>
      </c>
      <c r="T30" s="197">
        <v>0</v>
      </c>
      <c r="U30" s="197">
        <v>236.66</v>
      </c>
      <c r="V30" s="197">
        <v>4.6900000000000004</v>
      </c>
      <c r="W30" s="197">
        <v>7.9</v>
      </c>
      <c r="X30" s="197">
        <v>36.21</v>
      </c>
      <c r="Y30" s="197">
        <v>0</v>
      </c>
      <c r="Z30">
        <v>0</v>
      </c>
      <c r="AA30" s="197">
        <v>8.35</v>
      </c>
      <c r="AB30" s="197">
        <v>0</v>
      </c>
      <c r="AC30" s="197">
        <v>0</v>
      </c>
      <c r="AD30" s="197">
        <v>0</v>
      </c>
      <c r="AE30" s="197">
        <v>25.46</v>
      </c>
      <c r="AF30" s="197">
        <v>0</v>
      </c>
      <c r="AG30" s="197">
        <v>0</v>
      </c>
      <c r="AH30" s="197">
        <v>0</v>
      </c>
      <c r="AI30" s="197">
        <v>48.59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33.82</v>
      </c>
      <c r="AQ30" s="197">
        <v>9.66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77.3</v>
      </c>
      <c r="L31" s="197">
        <v>19.329999999999998</v>
      </c>
      <c r="M31" s="197">
        <v>0</v>
      </c>
      <c r="N31" s="197">
        <v>14.22</v>
      </c>
      <c r="O31" s="197">
        <v>48.68</v>
      </c>
      <c r="P31" s="197">
        <v>49.39</v>
      </c>
      <c r="Q31" s="197">
        <v>1.93</v>
      </c>
      <c r="R31" s="197">
        <v>9.66</v>
      </c>
      <c r="S31" s="197">
        <v>2.9</v>
      </c>
      <c r="T31" s="197">
        <v>0</v>
      </c>
      <c r="U31" s="197">
        <v>236.66</v>
      </c>
      <c r="V31" s="197">
        <v>4.6900000000000004</v>
      </c>
      <c r="W31" s="197">
        <v>7.9</v>
      </c>
      <c r="X31" s="197">
        <v>36.21</v>
      </c>
      <c r="Y31" s="197">
        <v>0</v>
      </c>
      <c r="Z31">
        <v>0</v>
      </c>
      <c r="AA31" s="197">
        <v>8.35</v>
      </c>
      <c r="AB31" s="197">
        <v>0</v>
      </c>
      <c r="AC31" s="197">
        <v>0</v>
      </c>
      <c r="AD31" s="197">
        <v>0</v>
      </c>
      <c r="AE31" s="197">
        <v>25.46</v>
      </c>
      <c r="AF31" s="197">
        <v>0</v>
      </c>
      <c r="AG31" s="197">
        <v>0</v>
      </c>
      <c r="AH31" s="197">
        <v>0</v>
      </c>
      <c r="AI31" s="197">
        <v>48.59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33.82</v>
      </c>
      <c r="AQ31" s="197">
        <v>9.66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77.3</v>
      </c>
      <c r="L32" s="197">
        <v>19.329999999999998</v>
      </c>
      <c r="M32" s="197">
        <v>0</v>
      </c>
      <c r="N32" s="197">
        <v>14.22</v>
      </c>
      <c r="O32" s="197">
        <v>48.68</v>
      </c>
      <c r="P32" s="197">
        <v>49.39</v>
      </c>
      <c r="Q32" s="197">
        <v>1.93</v>
      </c>
      <c r="R32" s="197">
        <v>9.66</v>
      </c>
      <c r="S32" s="197">
        <v>2.9</v>
      </c>
      <c r="T32" s="197">
        <v>0</v>
      </c>
      <c r="U32" s="197">
        <v>236.66</v>
      </c>
      <c r="V32" s="197">
        <v>4.6900000000000004</v>
      </c>
      <c r="W32" s="197">
        <v>7.9</v>
      </c>
      <c r="X32" s="197">
        <v>36.21</v>
      </c>
      <c r="Y32" s="197">
        <v>0</v>
      </c>
      <c r="Z32">
        <v>0</v>
      </c>
      <c r="AA32" s="197">
        <v>8.35</v>
      </c>
      <c r="AB32" s="197">
        <v>0</v>
      </c>
      <c r="AC32" s="197">
        <v>0</v>
      </c>
      <c r="AD32" s="197">
        <v>0</v>
      </c>
      <c r="AE32" s="197">
        <v>25.46</v>
      </c>
      <c r="AF32" s="197">
        <v>0</v>
      </c>
      <c r="AG32" s="197">
        <v>0</v>
      </c>
      <c r="AH32" s="197">
        <v>0</v>
      </c>
      <c r="AI32" s="197">
        <v>48.59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33.82</v>
      </c>
      <c r="AQ32" s="197">
        <v>9.66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77.3</v>
      </c>
      <c r="L33" s="197">
        <v>19.329999999999998</v>
      </c>
      <c r="M33" s="197">
        <v>0</v>
      </c>
      <c r="N33" s="197">
        <v>14.22</v>
      </c>
      <c r="O33" s="197">
        <v>48.68</v>
      </c>
      <c r="P33" s="197">
        <v>49.39</v>
      </c>
      <c r="Q33" s="197">
        <v>1.93</v>
      </c>
      <c r="R33" s="197">
        <v>9.66</v>
      </c>
      <c r="S33" s="197">
        <v>2.9</v>
      </c>
      <c r="T33" s="197">
        <v>0</v>
      </c>
      <c r="U33" s="197">
        <v>236.66</v>
      </c>
      <c r="V33" s="197">
        <v>4.6900000000000004</v>
      </c>
      <c r="W33" s="197">
        <v>7.9</v>
      </c>
      <c r="X33" s="197">
        <v>36.21</v>
      </c>
      <c r="Y33" s="197">
        <v>0</v>
      </c>
      <c r="Z33">
        <v>0</v>
      </c>
      <c r="AA33" s="197">
        <v>8.35</v>
      </c>
      <c r="AB33" s="197">
        <v>0</v>
      </c>
      <c r="AC33" s="197">
        <v>0</v>
      </c>
      <c r="AD33" s="197">
        <v>0</v>
      </c>
      <c r="AE33" s="197">
        <v>25.46</v>
      </c>
      <c r="AF33" s="197">
        <v>0</v>
      </c>
      <c r="AG33" s="197">
        <v>0</v>
      </c>
      <c r="AH33" s="197">
        <v>0</v>
      </c>
      <c r="AI33" s="197">
        <v>48.53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33.82</v>
      </c>
      <c r="AQ33" s="197">
        <v>9.66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77.3</v>
      </c>
      <c r="L34" s="197">
        <v>19.329999999999998</v>
      </c>
      <c r="M34" s="197">
        <v>0</v>
      </c>
      <c r="N34" s="197">
        <v>14.22</v>
      </c>
      <c r="O34" s="197">
        <v>48.68</v>
      </c>
      <c r="P34" s="197">
        <v>49.39</v>
      </c>
      <c r="Q34" s="197">
        <v>1.93</v>
      </c>
      <c r="R34" s="197">
        <v>4.67</v>
      </c>
      <c r="S34" s="197">
        <v>2.9</v>
      </c>
      <c r="T34" s="197">
        <v>0</v>
      </c>
      <c r="U34" s="197">
        <v>236.66</v>
      </c>
      <c r="V34" s="197">
        <v>0.11</v>
      </c>
      <c r="W34" s="197">
        <v>3.74</v>
      </c>
      <c r="X34" s="197">
        <v>36.21</v>
      </c>
      <c r="Y34" s="197">
        <v>0</v>
      </c>
      <c r="Z34">
        <v>0</v>
      </c>
      <c r="AA34" s="197">
        <v>8.35</v>
      </c>
      <c r="AB34" s="197">
        <v>0</v>
      </c>
      <c r="AC34" s="197">
        <v>0</v>
      </c>
      <c r="AD34" s="197">
        <v>0</v>
      </c>
      <c r="AE34" s="197">
        <v>25.46</v>
      </c>
      <c r="AF34" s="197">
        <v>0</v>
      </c>
      <c r="AG34" s="197">
        <v>0</v>
      </c>
      <c r="AH34" s="197">
        <v>0</v>
      </c>
      <c r="AI34" s="197">
        <v>48.53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33.82</v>
      </c>
      <c r="AQ34" s="197">
        <v>9.66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77.3</v>
      </c>
      <c r="L35" s="197">
        <v>19.329999999999998</v>
      </c>
      <c r="M35" s="197">
        <v>0</v>
      </c>
      <c r="N35" s="197">
        <v>14.22</v>
      </c>
      <c r="O35" s="197">
        <v>48.68</v>
      </c>
      <c r="P35" s="197">
        <v>49.39</v>
      </c>
      <c r="Q35" s="197">
        <v>1.93</v>
      </c>
      <c r="R35" s="197">
        <v>4.67</v>
      </c>
      <c r="S35" s="197">
        <v>2.9</v>
      </c>
      <c r="T35" s="197">
        <v>0</v>
      </c>
      <c r="U35" s="197">
        <v>236.66</v>
      </c>
      <c r="V35" s="197">
        <v>0</v>
      </c>
      <c r="W35" s="197">
        <v>3.74</v>
      </c>
      <c r="X35" s="197">
        <v>17.39</v>
      </c>
      <c r="Y35" s="197">
        <v>0</v>
      </c>
      <c r="Z35">
        <v>0</v>
      </c>
      <c r="AA35" s="197">
        <v>8.35</v>
      </c>
      <c r="AB35" s="197">
        <v>0</v>
      </c>
      <c r="AC35" s="197">
        <v>0</v>
      </c>
      <c r="AD35" s="197">
        <v>0</v>
      </c>
      <c r="AE35" s="197">
        <v>25.3</v>
      </c>
      <c r="AF35" s="197">
        <v>0</v>
      </c>
      <c r="AG35" s="197">
        <v>0</v>
      </c>
      <c r="AH35" s="197">
        <v>0</v>
      </c>
      <c r="AI35" s="197">
        <v>48.53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33.82</v>
      </c>
      <c r="AQ35" s="197">
        <v>9.66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77.3</v>
      </c>
      <c r="L36" s="197">
        <v>19.329999999999998</v>
      </c>
      <c r="M36" s="197">
        <v>0</v>
      </c>
      <c r="N36" s="197">
        <v>14.22</v>
      </c>
      <c r="O36" s="197">
        <v>48.68</v>
      </c>
      <c r="P36" s="197">
        <v>49.39</v>
      </c>
      <c r="Q36" s="197">
        <v>1.93</v>
      </c>
      <c r="R36" s="197">
        <v>4.67</v>
      </c>
      <c r="S36" s="197">
        <v>2.9</v>
      </c>
      <c r="T36" s="197">
        <v>0</v>
      </c>
      <c r="U36" s="197">
        <v>236.66</v>
      </c>
      <c r="V36" s="197">
        <v>0</v>
      </c>
      <c r="W36" s="197">
        <v>3.74</v>
      </c>
      <c r="X36" s="197">
        <v>17.39</v>
      </c>
      <c r="Y36" s="197">
        <v>0</v>
      </c>
      <c r="Z36">
        <v>0</v>
      </c>
      <c r="AA36" s="197">
        <v>8.35</v>
      </c>
      <c r="AB36" s="197">
        <v>0</v>
      </c>
      <c r="AC36" s="197">
        <v>0</v>
      </c>
      <c r="AD36" s="197">
        <v>0</v>
      </c>
      <c r="AE36" s="197">
        <v>25.3</v>
      </c>
      <c r="AF36" s="197">
        <v>0</v>
      </c>
      <c r="AG36" s="197">
        <v>0</v>
      </c>
      <c r="AH36" s="197">
        <v>0</v>
      </c>
      <c r="AI36" s="197">
        <v>48.53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33.82</v>
      </c>
      <c r="AQ36" s="197">
        <v>9.66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77.3</v>
      </c>
      <c r="L37" s="197">
        <v>19.329999999999998</v>
      </c>
      <c r="M37" s="197">
        <v>0</v>
      </c>
      <c r="N37" s="197">
        <v>14.22</v>
      </c>
      <c r="O37" s="197">
        <v>48.68</v>
      </c>
      <c r="P37" s="197">
        <v>49.39</v>
      </c>
      <c r="Q37" s="197">
        <v>1.93</v>
      </c>
      <c r="R37" s="197">
        <v>4.67</v>
      </c>
      <c r="S37" s="197">
        <v>2.9</v>
      </c>
      <c r="T37" s="197">
        <v>0</v>
      </c>
      <c r="U37" s="197">
        <v>236.66</v>
      </c>
      <c r="V37" s="197">
        <v>0</v>
      </c>
      <c r="W37" s="197">
        <v>3.74</v>
      </c>
      <c r="X37" s="197">
        <v>17.39</v>
      </c>
      <c r="Y37" s="197">
        <v>0</v>
      </c>
      <c r="Z37">
        <v>0</v>
      </c>
      <c r="AA37" s="197">
        <v>8.35</v>
      </c>
      <c r="AB37" s="197">
        <v>0</v>
      </c>
      <c r="AC37" s="197">
        <v>0</v>
      </c>
      <c r="AD37" s="197">
        <v>0</v>
      </c>
      <c r="AE37" s="197">
        <v>25.3</v>
      </c>
      <c r="AF37" s="197">
        <v>0</v>
      </c>
      <c r="AG37" s="197">
        <v>0</v>
      </c>
      <c r="AH37" s="197">
        <v>0</v>
      </c>
      <c r="AI37" s="197">
        <v>48.53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33.82</v>
      </c>
      <c r="AQ37" s="197">
        <v>9.66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77.3</v>
      </c>
      <c r="L38" s="197">
        <v>19.329999999999998</v>
      </c>
      <c r="M38" s="197">
        <v>0</v>
      </c>
      <c r="N38" s="197">
        <v>14.22</v>
      </c>
      <c r="O38" s="197">
        <v>48.68</v>
      </c>
      <c r="P38" s="197">
        <v>49.39</v>
      </c>
      <c r="Q38" s="197">
        <v>1.93</v>
      </c>
      <c r="R38" s="197">
        <v>4.67</v>
      </c>
      <c r="S38" s="197">
        <v>2.9</v>
      </c>
      <c r="T38" s="197">
        <v>0</v>
      </c>
      <c r="U38" s="197">
        <v>236.66</v>
      </c>
      <c r="V38" s="197">
        <v>0</v>
      </c>
      <c r="W38" s="197">
        <v>3.74</v>
      </c>
      <c r="X38" s="197">
        <v>17.39</v>
      </c>
      <c r="Y38" s="197">
        <v>0</v>
      </c>
      <c r="Z38">
        <v>0</v>
      </c>
      <c r="AA38" s="197">
        <v>8.35</v>
      </c>
      <c r="AB38" s="197">
        <v>0</v>
      </c>
      <c r="AC38" s="197">
        <v>0</v>
      </c>
      <c r="AD38" s="197">
        <v>0</v>
      </c>
      <c r="AE38" s="197">
        <v>25.3</v>
      </c>
      <c r="AF38" s="197">
        <v>0</v>
      </c>
      <c r="AG38" s="197">
        <v>0</v>
      </c>
      <c r="AH38" s="197">
        <v>0</v>
      </c>
      <c r="AI38" s="197">
        <v>48.53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33.82</v>
      </c>
      <c r="AQ38" s="197">
        <v>9.66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77.3</v>
      </c>
      <c r="L39" s="197">
        <v>19.329999999999998</v>
      </c>
      <c r="M39" s="197">
        <v>0</v>
      </c>
      <c r="N39" s="197">
        <v>14.22</v>
      </c>
      <c r="O39" s="197">
        <v>48.68</v>
      </c>
      <c r="P39" s="197">
        <v>49.39</v>
      </c>
      <c r="Q39" s="197">
        <v>1.93</v>
      </c>
      <c r="R39" s="197">
        <v>4.83</v>
      </c>
      <c r="S39" s="197">
        <v>2.9</v>
      </c>
      <c r="T39" s="197">
        <v>0</v>
      </c>
      <c r="U39" s="197">
        <v>236.66</v>
      </c>
      <c r="V39" s="197">
        <v>0</v>
      </c>
      <c r="W39" s="197">
        <v>3.74</v>
      </c>
      <c r="X39" s="197">
        <v>17.39</v>
      </c>
      <c r="Y39" s="197">
        <v>0</v>
      </c>
      <c r="Z39">
        <v>0</v>
      </c>
      <c r="AA39" s="197">
        <v>8.35</v>
      </c>
      <c r="AB39" s="197">
        <v>0</v>
      </c>
      <c r="AC39" s="197">
        <v>0</v>
      </c>
      <c r="AD39" s="197">
        <v>0</v>
      </c>
      <c r="AE39" s="197">
        <v>25.3</v>
      </c>
      <c r="AF39" s="197">
        <v>0</v>
      </c>
      <c r="AG39" s="197">
        <v>0</v>
      </c>
      <c r="AH39" s="197">
        <v>0</v>
      </c>
      <c r="AI39" s="197">
        <v>48.53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33.82</v>
      </c>
      <c r="AQ39" s="197">
        <v>9.66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77.3</v>
      </c>
      <c r="L40" s="197">
        <v>19.329999999999998</v>
      </c>
      <c r="M40" s="197">
        <v>0</v>
      </c>
      <c r="N40" s="197">
        <v>14.22</v>
      </c>
      <c r="O40" s="197">
        <v>48.68</v>
      </c>
      <c r="P40" s="197">
        <v>49.39</v>
      </c>
      <c r="Q40" s="197">
        <v>1.93</v>
      </c>
      <c r="R40" s="197">
        <v>4.67</v>
      </c>
      <c r="S40" s="197">
        <v>2.9</v>
      </c>
      <c r="T40" s="197">
        <v>0</v>
      </c>
      <c r="U40" s="197">
        <v>236.66</v>
      </c>
      <c r="V40" s="197">
        <v>0</v>
      </c>
      <c r="W40" s="197">
        <v>3.74</v>
      </c>
      <c r="X40" s="197">
        <v>36.21</v>
      </c>
      <c r="Y40" s="197">
        <v>0</v>
      </c>
      <c r="Z40">
        <v>0</v>
      </c>
      <c r="AA40" s="197">
        <v>8.35</v>
      </c>
      <c r="AB40" s="197">
        <v>0</v>
      </c>
      <c r="AC40" s="197">
        <v>0</v>
      </c>
      <c r="AD40" s="197">
        <v>0</v>
      </c>
      <c r="AE40" s="197">
        <v>25.3</v>
      </c>
      <c r="AF40" s="197">
        <v>0</v>
      </c>
      <c r="AG40" s="197">
        <v>0</v>
      </c>
      <c r="AH40" s="197">
        <v>0</v>
      </c>
      <c r="AI40" s="197">
        <v>48.53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33.82</v>
      </c>
      <c r="AQ40" s="197">
        <v>9.66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77.3</v>
      </c>
      <c r="L41" s="197">
        <v>19.329999999999998</v>
      </c>
      <c r="M41" s="197">
        <v>0</v>
      </c>
      <c r="N41" s="197">
        <v>14.22</v>
      </c>
      <c r="O41" s="197">
        <v>48.68</v>
      </c>
      <c r="P41" s="197">
        <v>49.39</v>
      </c>
      <c r="Q41" s="197">
        <v>1.93</v>
      </c>
      <c r="R41" s="197">
        <v>4.67</v>
      </c>
      <c r="S41" s="197">
        <v>2.9</v>
      </c>
      <c r="T41" s="197">
        <v>0</v>
      </c>
      <c r="U41" s="197">
        <v>236.66</v>
      </c>
      <c r="V41" s="197">
        <v>0</v>
      </c>
      <c r="W41" s="197">
        <v>3.74</v>
      </c>
      <c r="X41" s="197">
        <v>36.21</v>
      </c>
      <c r="Y41" s="197">
        <v>0</v>
      </c>
      <c r="Z41">
        <v>0</v>
      </c>
      <c r="AA41" s="197">
        <v>8.1199999999999992</v>
      </c>
      <c r="AB41" s="197">
        <v>0</v>
      </c>
      <c r="AC41" s="197">
        <v>0</v>
      </c>
      <c r="AD41" s="197">
        <v>0</v>
      </c>
      <c r="AE41" s="197">
        <v>25.3</v>
      </c>
      <c r="AF41" s="197">
        <v>0</v>
      </c>
      <c r="AG41" s="197">
        <v>0</v>
      </c>
      <c r="AH41" s="197">
        <v>0</v>
      </c>
      <c r="AI41" s="197">
        <v>48.53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33.82</v>
      </c>
      <c r="AQ41" s="197">
        <v>9.66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77.3</v>
      </c>
      <c r="L42" s="197">
        <v>19.329999999999998</v>
      </c>
      <c r="M42" s="197">
        <v>0</v>
      </c>
      <c r="N42" s="197">
        <v>14.22</v>
      </c>
      <c r="O42" s="197">
        <v>48.68</v>
      </c>
      <c r="P42" s="197">
        <v>49.39</v>
      </c>
      <c r="Q42" s="197">
        <v>1.93</v>
      </c>
      <c r="R42" s="197">
        <v>4.67</v>
      </c>
      <c r="S42" s="197">
        <v>2.9</v>
      </c>
      <c r="T42" s="197">
        <v>0</v>
      </c>
      <c r="U42" s="197">
        <v>236.66</v>
      </c>
      <c r="V42" s="197">
        <v>0</v>
      </c>
      <c r="W42" s="197">
        <v>3.74</v>
      </c>
      <c r="X42" s="197">
        <v>36.21</v>
      </c>
      <c r="Y42" s="197">
        <v>0</v>
      </c>
      <c r="Z42">
        <v>0</v>
      </c>
      <c r="AA42" s="197">
        <v>8.1199999999999992</v>
      </c>
      <c r="AB42" s="197">
        <v>0</v>
      </c>
      <c r="AC42" s="197">
        <v>0</v>
      </c>
      <c r="AD42" s="197">
        <v>0</v>
      </c>
      <c r="AE42" s="197">
        <v>25.3</v>
      </c>
      <c r="AF42" s="197">
        <v>0</v>
      </c>
      <c r="AG42" s="197">
        <v>0</v>
      </c>
      <c r="AH42" s="197">
        <v>0</v>
      </c>
      <c r="AI42" s="197">
        <v>48.53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33.82</v>
      </c>
      <c r="AQ42" s="197">
        <v>9.66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77.3</v>
      </c>
      <c r="L43" s="197">
        <v>19.329999999999998</v>
      </c>
      <c r="M43" s="197">
        <v>0</v>
      </c>
      <c r="N43" s="197">
        <v>14.22</v>
      </c>
      <c r="O43" s="197">
        <v>48.68</v>
      </c>
      <c r="P43" s="197">
        <v>49.39</v>
      </c>
      <c r="Q43" s="197">
        <v>1.93</v>
      </c>
      <c r="R43" s="197">
        <v>4.67</v>
      </c>
      <c r="S43" s="197">
        <v>2.9</v>
      </c>
      <c r="T43" s="197">
        <v>0</v>
      </c>
      <c r="U43" s="197">
        <v>236.66</v>
      </c>
      <c r="V43" s="197">
        <v>0</v>
      </c>
      <c r="W43" s="197">
        <v>3.74</v>
      </c>
      <c r="X43" s="197">
        <v>36.21</v>
      </c>
      <c r="Y43" s="197">
        <v>0</v>
      </c>
      <c r="Z43">
        <v>0</v>
      </c>
      <c r="AA43" s="197">
        <v>8.1199999999999992</v>
      </c>
      <c r="AB43" s="197">
        <v>0</v>
      </c>
      <c r="AC43" s="197">
        <v>0</v>
      </c>
      <c r="AD43" s="197">
        <v>0</v>
      </c>
      <c r="AE43" s="197">
        <v>24.77</v>
      </c>
      <c r="AF43" s="197">
        <v>0</v>
      </c>
      <c r="AG43" s="197">
        <v>0</v>
      </c>
      <c r="AH43" s="197">
        <v>0</v>
      </c>
      <c r="AI43" s="197">
        <v>48.53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33.82</v>
      </c>
      <c r="AQ43" s="197">
        <v>9.66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77.3</v>
      </c>
      <c r="L44" s="197">
        <v>19.329999999999998</v>
      </c>
      <c r="M44" s="197">
        <v>0</v>
      </c>
      <c r="N44" s="197">
        <v>14.22</v>
      </c>
      <c r="O44" s="197">
        <v>48.68</v>
      </c>
      <c r="P44" s="197">
        <v>49.39</v>
      </c>
      <c r="Q44" s="197">
        <v>1.93</v>
      </c>
      <c r="R44" s="197">
        <v>4.67</v>
      </c>
      <c r="S44" s="197">
        <v>2.9</v>
      </c>
      <c r="T44" s="197">
        <v>0</v>
      </c>
      <c r="U44" s="197">
        <v>236.66</v>
      </c>
      <c r="V44" s="197">
        <v>0</v>
      </c>
      <c r="W44" s="197">
        <v>3.74</v>
      </c>
      <c r="X44" s="197">
        <v>17.39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24.77</v>
      </c>
      <c r="AF44" s="197">
        <v>0</v>
      </c>
      <c r="AG44" s="197">
        <v>0</v>
      </c>
      <c r="AH44" s="197">
        <v>0</v>
      </c>
      <c r="AI44" s="197">
        <v>48.53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33.82</v>
      </c>
      <c r="AQ44" s="197">
        <v>9.66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77.3</v>
      </c>
      <c r="L45" s="197">
        <v>19.329999999999998</v>
      </c>
      <c r="M45" s="197">
        <v>0</v>
      </c>
      <c r="N45" s="197">
        <v>14.22</v>
      </c>
      <c r="O45" s="197">
        <v>48.68</v>
      </c>
      <c r="P45" s="197">
        <v>49.39</v>
      </c>
      <c r="Q45" s="197">
        <v>1.93</v>
      </c>
      <c r="R45" s="197">
        <v>4.67</v>
      </c>
      <c r="S45" s="197">
        <v>2.9</v>
      </c>
      <c r="T45" s="197">
        <v>0</v>
      </c>
      <c r="U45" s="197">
        <v>236.66</v>
      </c>
      <c r="V45" s="197">
        <v>0</v>
      </c>
      <c r="W45" s="197">
        <v>3.74</v>
      </c>
      <c r="X45" s="197">
        <v>17.39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24.77</v>
      </c>
      <c r="AF45" s="197">
        <v>0</v>
      </c>
      <c r="AG45" s="197">
        <v>0</v>
      </c>
      <c r="AH45" s="197">
        <v>0</v>
      </c>
      <c r="AI45" s="197">
        <v>48.53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33.82</v>
      </c>
      <c r="AQ45" s="197">
        <v>9.66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77.3</v>
      </c>
      <c r="L46" s="197">
        <v>19.329999999999998</v>
      </c>
      <c r="M46" s="197">
        <v>0</v>
      </c>
      <c r="N46" s="197">
        <v>14.22</v>
      </c>
      <c r="O46" s="197">
        <v>48.68</v>
      </c>
      <c r="P46" s="197">
        <v>49.39</v>
      </c>
      <c r="Q46" s="197">
        <v>1.93</v>
      </c>
      <c r="R46" s="197">
        <v>4.67</v>
      </c>
      <c r="S46" s="197">
        <v>2.9</v>
      </c>
      <c r="T46" s="197">
        <v>0</v>
      </c>
      <c r="U46" s="197">
        <v>236.66</v>
      </c>
      <c r="V46" s="197">
        <v>0</v>
      </c>
      <c r="W46" s="197">
        <v>3.74</v>
      </c>
      <c r="X46" s="197">
        <v>17.39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24.77</v>
      </c>
      <c r="AF46" s="197">
        <v>0</v>
      </c>
      <c r="AG46" s="197">
        <v>0</v>
      </c>
      <c r="AH46" s="197">
        <v>0</v>
      </c>
      <c r="AI46" s="197">
        <v>48.53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33.82</v>
      </c>
      <c r="AQ46" s="197">
        <v>9.66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77.31</v>
      </c>
      <c r="L47" s="197">
        <v>19.329999999999998</v>
      </c>
      <c r="M47" s="197">
        <v>0</v>
      </c>
      <c r="N47" s="197">
        <v>14.22</v>
      </c>
      <c r="O47" s="197">
        <v>48.68</v>
      </c>
      <c r="P47" s="197">
        <v>49.39</v>
      </c>
      <c r="Q47" s="197">
        <v>1.93</v>
      </c>
      <c r="R47" s="197">
        <v>4.67</v>
      </c>
      <c r="S47" s="197">
        <v>2.9</v>
      </c>
      <c r="T47" s="197">
        <v>0</v>
      </c>
      <c r="U47" s="197">
        <v>236.66</v>
      </c>
      <c r="V47" s="197">
        <v>0</v>
      </c>
      <c r="W47" s="197">
        <v>3.74</v>
      </c>
      <c r="X47" s="197">
        <v>17.39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24.77</v>
      </c>
      <c r="AF47" s="197">
        <v>0</v>
      </c>
      <c r="AG47" s="197">
        <v>0</v>
      </c>
      <c r="AH47" s="197">
        <v>0</v>
      </c>
      <c r="AI47" s="197">
        <v>48.53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33.82</v>
      </c>
      <c r="AQ47" s="197">
        <v>9.66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77.31</v>
      </c>
      <c r="L48" s="197">
        <v>19.329999999999998</v>
      </c>
      <c r="M48" s="197">
        <v>0</v>
      </c>
      <c r="N48" s="197">
        <v>14.22</v>
      </c>
      <c r="O48" s="197">
        <v>48.68</v>
      </c>
      <c r="P48" s="197">
        <v>49.39</v>
      </c>
      <c r="Q48" s="197">
        <v>1.93</v>
      </c>
      <c r="R48" s="197">
        <v>4.67</v>
      </c>
      <c r="S48" s="197">
        <v>2.9</v>
      </c>
      <c r="T48" s="197">
        <v>0</v>
      </c>
      <c r="U48" s="197">
        <v>236.66</v>
      </c>
      <c r="V48" s="197">
        <v>0</v>
      </c>
      <c r="W48" s="197">
        <v>3.74</v>
      </c>
      <c r="X48" s="197">
        <v>17.39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24.77</v>
      </c>
      <c r="AF48" s="197">
        <v>0</v>
      </c>
      <c r="AG48" s="197">
        <v>0</v>
      </c>
      <c r="AH48" s="197">
        <v>0</v>
      </c>
      <c r="AI48" s="197">
        <v>48.53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33.82</v>
      </c>
      <c r="AQ48" s="197">
        <v>9.66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77.31</v>
      </c>
      <c r="L49" s="197">
        <v>19.329999999999998</v>
      </c>
      <c r="M49" s="197">
        <v>0</v>
      </c>
      <c r="N49" s="197">
        <v>14.22</v>
      </c>
      <c r="O49" s="197">
        <v>48.68</v>
      </c>
      <c r="P49" s="197">
        <v>49.39</v>
      </c>
      <c r="Q49" s="197">
        <v>1.93</v>
      </c>
      <c r="R49" s="197">
        <v>4.67</v>
      </c>
      <c r="S49" s="197">
        <v>2.9</v>
      </c>
      <c r="T49" s="197">
        <v>0</v>
      </c>
      <c r="U49" s="197">
        <v>236.66</v>
      </c>
      <c r="V49" s="197">
        <v>0</v>
      </c>
      <c r="W49" s="197">
        <v>3.74</v>
      </c>
      <c r="X49" s="197">
        <v>17.39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24.77</v>
      </c>
      <c r="AF49" s="197">
        <v>0</v>
      </c>
      <c r="AG49" s="197">
        <v>0</v>
      </c>
      <c r="AH49" s="197">
        <v>0</v>
      </c>
      <c r="AI49" s="197">
        <v>48.53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33.82</v>
      </c>
      <c r="AQ49" s="197">
        <v>9.66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77.31</v>
      </c>
      <c r="L50" s="197">
        <v>19.329999999999998</v>
      </c>
      <c r="M50" s="197">
        <v>0</v>
      </c>
      <c r="N50" s="197">
        <v>14.22</v>
      </c>
      <c r="O50" s="197">
        <v>48.68</v>
      </c>
      <c r="P50" s="197">
        <v>49.39</v>
      </c>
      <c r="Q50" s="197">
        <v>1.93</v>
      </c>
      <c r="R50" s="197">
        <v>4.67</v>
      </c>
      <c r="S50" s="197">
        <v>2.9</v>
      </c>
      <c r="T50" s="197">
        <v>0</v>
      </c>
      <c r="U50" s="197">
        <v>236.66</v>
      </c>
      <c r="V50" s="197">
        <v>0</v>
      </c>
      <c r="W50" s="197">
        <v>3.74</v>
      </c>
      <c r="X50" s="197">
        <v>17.39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24.77</v>
      </c>
      <c r="AF50" s="197">
        <v>0</v>
      </c>
      <c r="AG50" s="197">
        <v>0</v>
      </c>
      <c r="AH50" s="197">
        <v>0</v>
      </c>
      <c r="AI50" s="197">
        <v>48.53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33.82</v>
      </c>
      <c r="AQ50" s="197">
        <v>9.66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77.31</v>
      </c>
      <c r="L51" s="197">
        <v>19.329999999999998</v>
      </c>
      <c r="M51" s="197">
        <v>0</v>
      </c>
      <c r="N51" s="197">
        <v>14.22</v>
      </c>
      <c r="O51" s="197">
        <v>48.68</v>
      </c>
      <c r="P51" s="197">
        <v>49.39</v>
      </c>
      <c r="Q51" s="197">
        <v>1.93</v>
      </c>
      <c r="R51" s="197">
        <v>4.67</v>
      </c>
      <c r="S51" s="197">
        <v>2.9</v>
      </c>
      <c r="T51" s="197">
        <v>0</v>
      </c>
      <c r="U51" s="197">
        <v>236.66</v>
      </c>
      <c r="V51" s="197">
        <v>0</v>
      </c>
      <c r="W51" s="197">
        <v>3.74</v>
      </c>
      <c r="X51" s="197">
        <v>17.39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24.77</v>
      </c>
      <c r="AF51" s="197">
        <v>0</v>
      </c>
      <c r="AG51" s="197">
        <v>0</v>
      </c>
      <c r="AH51" s="197">
        <v>0</v>
      </c>
      <c r="AI51" s="197">
        <v>48.53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33.82</v>
      </c>
      <c r="AQ51" s="197">
        <v>9.66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77.31</v>
      </c>
      <c r="L52" s="197">
        <v>19.329999999999998</v>
      </c>
      <c r="M52" s="197">
        <v>0</v>
      </c>
      <c r="N52" s="197">
        <v>14.22</v>
      </c>
      <c r="O52" s="197">
        <v>48.68</v>
      </c>
      <c r="P52" s="197">
        <v>49.39</v>
      </c>
      <c r="Q52" s="197">
        <v>1.93</v>
      </c>
      <c r="R52" s="197">
        <v>4.67</v>
      </c>
      <c r="S52" s="197">
        <v>2.9</v>
      </c>
      <c r="T52" s="197">
        <v>0</v>
      </c>
      <c r="U52" s="197">
        <v>236.66</v>
      </c>
      <c r="V52" s="197">
        <v>0</v>
      </c>
      <c r="W52" s="197">
        <v>3.74</v>
      </c>
      <c r="X52" s="197">
        <v>17.39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24.77</v>
      </c>
      <c r="AF52" s="197">
        <v>0</v>
      </c>
      <c r="AG52" s="197">
        <v>0</v>
      </c>
      <c r="AH52" s="197">
        <v>0</v>
      </c>
      <c r="AI52" s="197">
        <v>48.53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33.82</v>
      </c>
      <c r="AQ52" s="197">
        <v>9.66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77.31</v>
      </c>
      <c r="L53" s="197">
        <v>19.329999999999998</v>
      </c>
      <c r="M53" s="197">
        <v>0</v>
      </c>
      <c r="N53" s="197">
        <v>14.22</v>
      </c>
      <c r="O53" s="197">
        <v>48.68</v>
      </c>
      <c r="P53" s="197">
        <v>49.39</v>
      </c>
      <c r="Q53" s="197">
        <v>1.93</v>
      </c>
      <c r="R53" s="197">
        <v>4.67</v>
      </c>
      <c r="S53" s="197">
        <v>2.9</v>
      </c>
      <c r="T53" s="197">
        <v>0</v>
      </c>
      <c r="U53" s="197">
        <v>236.66</v>
      </c>
      <c r="V53" s="197">
        <v>0</v>
      </c>
      <c r="W53" s="197">
        <v>3.74</v>
      </c>
      <c r="X53" s="197">
        <v>17.39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24.77</v>
      </c>
      <c r="AF53" s="197">
        <v>0</v>
      </c>
      <c r="AG53" s="197">
        <v>0</v>
      </c>
      <c r="AH53" s="197">
        <v>0</v>
      </c>
      <c r="AI53" s="197">
        <v>48.53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33.82</v>
      </c>
      <c r="AQ53" s="197">
        <v>9.66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77.31</v>
      </c>
      <c r="L54" s="197">
        <v>19.329999999999998</v>
      </c>
      <c r="M54" s="197">
        <v>0</v>
      </c>
      <c r="N54" s="197">
        <v>14.22</v>
      </c>
      <c r="O54" s="197">
        <v>48.68</v>
      </c>
      <c r="P54" s="197">
        <v>49.39</v>
      </c>
      <c r="Q54" s="197">
        <v>1.93</v>
      </c>
      <c r="R54" s="197">
        <v>4.67</v>
      </c>
      <c r="S54" s="197">
        <v>2.9</v>
      </c>
      <c r="T54" s="197">
        <v>0</v>
      </c>
      <c r="U54" s="197">
        <v>236.66</v>
      </c>
      <c r="V54" s="197">
        <v>0</v>
      </c>
      <c r="W54" s="197">
        <v>3.74</v>
      </c>
      <c r="X54" s="197">
        <v>17.39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24.77</v>
      </c>
      <c r="AF54" s="197">
        <v>0</v>
      </c>
      <c r="AG54" s="197">
        <v>0</v>
      </c>
      <c r="AH54" s="197">
        <v>0</v>
      </c>
      <c r="AI54" s="197">
        <v>48.53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33.82</v>
      </c>
      <c r="AQ54" s="197">
        <v>9.66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77.31</v>
      </c>
      <c r="L55" s="197">
        <v>19.329999999999998</v>
      </c>
      <c r="M55" s="197">
        <v>0</v>
      </c>
      <c r="N55" s="197">
        <v>14.22</v>
      </c>
      <c r="O55" s="197">
        <v>48.68</v>
      </c>
      <c r="P55" s="197">
        <v>49.39</v>
      </c>
      <c r="Q55" s="197">
        <v>1.93</v>
      </c>
      <c r="R55" s="197">
        <v>4.67</v>
      </c>
      <c r="S55" s="197">
        <v>2.9</v>
      </c>
      <c r="T55" s="197">
        <v>0</v>
      </c>
      <c r="U55" s="197">
        <v>236.66</v>
      </c>
      <c r="V55" s="197">
        <v>0</v>
      </c>
      <c r="W55" s="197">
        <v>3.74</v>
      </c>
      <c r="X55" s="197">
        <v>17.39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24.77</v>
      </c>
      <c r="AF55" s="197">
        <v>0</v>
      </c>
      <c r="AG55" s="197">
        <v>0</v>
      </c>
      <c r="AH55" s="197">
        <v>0</v>
      </c>
      <c r="AI55" s="197">
        <v>48.53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33.82</v>
      </c>
      <c r="AQ55" s="197">
        <v>9.66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77.31</v>
      </c>
      <c r="L56" s="197">
        <v>19.329999999999998</v>
      </c>
      <c r="M56" s="197">
        <v>0</v>
      </c>
      <c r="N56" s="197">
        <v>14.22</v>
      </c>
      <c r="O56" s="197">
        <v>48.68</v>
      </c>
      <c r="P56" s="197">
        <v>49.39</v>
      </c>
      <c r="Q56" s="197">
        <v>1.93</v>
      </c>
      <c r="R56" s="197">
        <v>4.67</v>
      </c>
      <c r="S56" s="197">
        <v>2.9</v>
      </c>
      <c r="T56" s="197">
        <v>0</v>
      </c>
      <c r="U56" s="197">
        <v>236.66</v>
      </c>
      <c r="V56" s="197">
        <v>0</v>
      </c>
      <c r="W56" s="197">
        <v>3.74</v>
      </c>
      <c r="X56" s="197">
        <v>17.39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24.77</v>
      </c>
      <c r="AF56" s="197">
        <v>0</v>
      </c>
      <c r="AG56" s="197">
        <v>0</v>
      </c>
      <c r="AH56" s="197">
        <v>0</v>
      </c>
      <c r="AI56" s="197">
        <v>48.53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33.82</v>
      </c>
      <c r="AQ56" s="197">
        <v>9.66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77.31</v>
      </c>
      <c r="L57" s="197">
        <v>19.329999999999998</v>
      </c>
      <c r="M57" s="197">
        <v>0</v>
      </c>
      <c r="N57" s="197">
        <v>14.22</v>
      </c>
      <c r="O57" s="197">
        <v>48.68</v>
      </c>
      <c r="P57" s="197">
        <v>49.39</v>
      </c>
      <c r="Q57" s="197">
        <v>1.93</v>
      </c>
      <c r="R57" s="197">
        <v>4.67</v>
      </c>
      <c r="S57" s="197">
        <v>2.9</v>
      </c>
      <c r="T57" s="197">
        <v>0</v>
      </c>
      <c r="U57" s="197">
        <v>236.66</v>
      </c>
      <c r="V57" s="197">
        <v>0</v>
      </c>
      <c r="W57" s="197">
        <v>3.74</v>
      </c>
      <c r="X57" s="197">
        <v>17.39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24.77</v>
      </c>
      <c r="AF57" s="197">
        <v>0</v>
      </c>
      <c r="AG57" s="197">
        <v>0</v>
      </c>
      <c r="AH57" s="197">
        <v>0</v>
      </c>
      <c r="AI57" s="197">
        <v>48.53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33.82</v>
      </c>
      <c r="AQ57" s="197">
        <v>9.66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77.31</v>
      </c>
      <c r="L58" s="197">
        <v>19.329999999999998</v>
      </c>
      <c r="M58" s="197">
        <v>0</v>
      </c>
      <c r="N58" s="197">
        <v>14.22</v>
      </c>
      <c r="O58" s="197">
        <v>48.68</v>
      </c>
      <c r="P58" s="197">
        <v>49.39</v>
      </c>
      <c r="Q58" s="197">
        <v>1.93</v>
      </c>
      <c r="R58" s="197">
        <v>4.67</v>
      </c>
      <c r="S58" s="197">
        <v>2.9</v>
      </c>
      <c r="T58" s="197">
        <v>0</v>
      </c>
      <c r="U58" s="197">
        <v>236.66</v>
      </c>
      <c r="V58" s="197">
        <v>0</v>
      </c>
      <c r="W58" s="197">
        <v>3.74</v>
      </c>
      <c r="X58" s="197">
        <v>17.39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24.77</v>
      </c>
      <c r="AF58" s="197">
        <v>0</v>
      </c>
      <c r="AG58" s="197">
        <v>0</v>
      </c>
      <c r="AH58" s="197">
        <v>0</v>
      </c>
      <c r="AI58" s="197">
        <v>48.53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33.82</v>
      </c>
      <c r="AQ58" s="197">
        <v>9.66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77.31</v>
      </c>
      <c r="L59" s="197">
        <v>19.329999999999998</v>
      </c>
      <c r="M59" s="197">
        <v>0</v>
      </c>
      <c r="N59" s="197">
        <v>14.22</v>
      </c>
      <c r="O59" s="197">
        <v>48.68</v>
      </c>
      <c r="P59" s="197">
        <v>49.39</v>
      </c>
      <c r="Q59" s="197">
        <v>1.93</v>
      </c>
      <c r="R59" s="197">
        <v>4.67</v>
      </c>
      <c r="S59" s="197">
        <v>2.9</v>
      </c>
      <c r="T59" s="197">
        <v>0</v>
      </c>
      <c r="U59" s="197">
        <v>236.66</v>
      </c>
      <c r="V59" s="197">
        <v>0</v>
      </c>
      <c r="W59" s="197">
        <v>3.74</v>
      </c>
      <c r="X59" s="197">
        <v>36.21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24.77</v>
      </c>
      <c r="AF59" s="197">
        <v>0</v>
      </c>
      <c r="AG59" s="197">
        <v>0</v>
      </c>
      <c r="AH59" s="197">
        <v>0</v>
      </c>
      <c r="AI59" s="197">
        <v>48.53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33.82</v>
      </c>
      <c r="AQ59" s="197">
        <v>9.66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77.31</v>
      </c>
      <c r="L60" s="197">
        <v>19.329999999999998</v>
      </c>
      <c r="M60" s="197">
        <v>0</v>
      </c>
      <c r="N60" s="197">
        <v>14.22</v>
      </c>
      <c r="O60" s="197">
        <v>48.68</v>
      </c>
      <c r="P60" s="197">
        <v>49.39</v>
      </c>
      <c r="Q60" s="197">
        <v>1.93</v>
      </c>
      <c r="R60" s="197">
        <v>4.67</v>
      </c>
      <c r="S60" s="197">
        <v>2.9</v>
      </c>
      <c r="T60" s="197">
        <v>0</v>
      </c>
      <c r="U60" s="197">
        <v>236.66</v>
      </c>
      <c r="V60" s="197">
        <v>0</v>
      </c>
      <c r="W60" s="197">
        <v>3.74</v>
      </c>
      <c r="X60" s="197">
        <v>36.21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24.77</v>
      </c>
      <c r="AF60" s="197">
        <v>0</v>
      </c>
      <c r="AG60" s="197">
        <v>0</v>
      </c>
      <c r="AH60" s="197">
        <v>0</v>
      </c>
      <c r="AI60" s="197">
        <v>48.53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33.82</v>
      </c>
      <c r="AQ60" s="197">
        <v>9.66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77.31</v>
      </c>
      <c r="L61" s="197">
        <v>19.329999999999998</v>
      </c>
      <c r="M61" s="197">
        <v>0</v>
      </c>
      <c r="N61" s="197">
        <v>14.22</v>
      </c>
      <c r="O61" s="197">
        <v>48.68</v>
      </c>
      <c r="P61" s="197">
        <v>49.39</v>
      </c>
      <c r="Q61" s="197">
        <v>1.93</v>
      </c>
      <c r="R61" s="197">
        <v>4.67</v>
      </c>
      <c r="S61" s="197">
        <v>2.9</v>
      </c>
      <c r="T61" s="197">
        <v>0</v>
      </c>
      <c r="U61" s="197">
        <v>236.66</v>
      </c>
      <c r="V61" s="197">
        <v>0</v>
      </c>
      <c r="W61" s="197">
        <v>3.74</v>
      </c>
      <c r="X61" s="197">
        <v>36.21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24.77</v>
      </c>
      <c r="AF61" s="197">
        <v>0</v>
      </c>
      <c r="AG61" s="197">
        <v>0</v>
      </c>
      <c r="AH61" s="197">
        <v>0</v>
      </c>
      <c r="AI61" s="197">
        <v>48.53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32.85</v>
      </c>
      <c r="AQ61" s="197">
        <v>9.66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77.31</v>
      </c>
      <c r="L62" s="197">
        <v>19.329999999999998</v>
      </c>
      <c r="M62" s="197">
        <v>0</v>
      </c>
      <c r="N62" s="197">
        <v>14.22</v>
      </c>
      <c r="O62" s="197">
        <v>48.68</v>
      </c>
      <c r="P62" s="197">
        <v>49.39</v>
      </c>
      <c r="Q62" s="197">
        <v>1.93</v>
      </c>
      <c r="R62" s="197">
        <v>4.67</v>
      </c>
      <c r="S62" s="197">
        <v>2.9</v>
      </c>
      <c r="T62" s="197">
        <v>0</v>
      </c>
      <c r="U62" s="197">
        <v>236.66</v>
      </c>
      <c r="V62" s="197">
        <v>0</v>
      </c>
      <c r="W62" s="197">
        <v>3.74</v>
      </c>
      <c r="X62" s="197">
        <v>36.21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24.17</v>
      </c>
      <c r="AF62" s="197">
        <v>0</v>
      </c>
      <c r="AG62" s="197">
        <v>0</v>
      </c>
      <c r="AH62" s="197">
        <v>0</v>
      </c>
      <c r="AI62" s="197">
        <v>48.53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32.85</v>
      </c>
      <c r="AQ62" s="197">
        <v>9.66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77.3</v>
      </c>
      <c r="L63" s="197">
        <v>19.329999999999998</v>
      </c>
      <c r="M63" s="197">
        <v>0</v>
      </c>
      <c r="N63" s="197">
        <v>14.22</v>
      </c>
      <c r="O63" s="197">
        <v>48.68</v>
      </c>
      <c r="P63" s="197">
        <v>49.39</v>
      </c>
      <c r="Q63" s="197">
        <v>1.93</v>
      </c>
      <c r="R63" s="197">
        <v>4.67</v>
      </c>
      <c r="S63" s="197">
        <v>2.9</v>
      </c>
      <c r="T63" s="197">
        <v>0</v>
      </c>
      <c r="U63" s="197">
        <v>236.66</v>
      </c>
      <c r="V63" s="197">
        <v>0</v>
      </c>
      <c r="W63" s="197">
        <v>3.74</v>
      </c>
      <c r="X63" s="197">
        <v>36.21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24.17</v>
      </c>
      <c r="AF63" s="197">
        <v>0</v>
      </c>
      <c r="AG63" s="197">
        <v>0</v>
      </c>
      <c r="AH63" s="197">
        <v>0</v>
      </c>
      <c r="AI63" s="197">
        <v>48.53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32.85</v>
      </c>
      <c r="AQ63" s="197">
        <v>9.66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77.3</v>
      </c>
      <c r="L64" s="197">
        <v>19.329999999999998</v>
      </c>
      <c r="M64" s="197">
        <v>0</v>
      </c>
      <c r="N64" s="197">
        <v>14.22</v>
      </c>
      <c r="O64" s="197">
        <v>48.68</v>
      </c>
      <c r="P64" s="197">
        <v>49.39</v>
      </c>
      <c r="Q64" s="197">
        <v>1.93</v>
      </c>
      <c r="R64" s="197">
        <v>4.67</v>
      </c>
      <c r="S64" s="197">
        <v>2.9</v>
      </c>
      <c r="T64" s="197">
        <v>0</v>
      </c>
      <c r="U64" s="197">
        <v>236.66</v>
      </c>
      <c r="V64" s="197">
        <v>0</v>
      </c>
      <c r="W64" s="197">
        <v>3.74</v>
      </c>
      <c r="X64" s="197">
        <v>36.21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24.17</v>
      </c>
      <c r="AF64" s="197">
        <v>0</v>
      </c>
      <c r="AG64" s="197">
        <v>0</v>
      </c>
      <c r="AH64" s="197">
        <v>0</v>
      </c>
      <c r="AI64" s="197">
        <v>48.53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32.85</v>
      </c>
      <c r="AQ64" s="197">
        <v>9.66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77.3</v>
      </c>
      <c r="L65" s="197">
        <v>19.329999999999998</v>
      </c>
      <c r="M65" s="197">
        <v>0</v>
      </c>
      <c r="N65" s="197">
        <v>14.22</v>
      </c>
      <c r="O65" s="197">
        <v>48.68</v>
      </c>
      <c r="P65" s="197">
        <v>49.39</v>
      </c>
      <c r="Q65" s="197">
        <v>1.93</v>
      </c>
      <c r="R65" s="197">
        <v>4.67</v>
      </c>
      <c r="S65" s="197">
        <v>2.9</v>
      </c>
      <c r="T65" s="197">
        <v>0</v>
      </c>
      <c r="U65" s="197">
        <v>236.66</v>
      </c>
      <c r="V65" s="197">
        <v>0</v>
      </c>
      <c r="W65" s="197">
        <v>3.74</v>
      </c>
      <c r="X65" s="197">
        <v>36.21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24.17</v>
      </c>
      <c r="AF65" s="197">
        <v>0</v>
      </c>
      <c r="AG65" s="197">
        <v>0</v>
      </c>
      <c r="AH65" s="197">
        <v>0</v>
      </c>
      <c r="AI65" s="197">
        <v>48.59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32.85</v>
      </c>
      <c r="AQ65" s="197">
        <v>9.66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77.3</v>
      </c>
      <c r="L66" s="197">
        <v>19.329999999999998</v>
      </c>
      <c r="M66" s="197">
        <v>0</v>
      </c>
      <c r="N66" s="197">
        <v>14.22</v>
      </c>
      <c r="O66" s="197">
        <v>48.68</v>
      </c>
      <c r="P66" s="197">
        <v>49.39</v>
      </c>
      <c r="Q66" s="197">
        <v>1.93</v>
      </c>
      <c r="R66" s="197">
        <v>4.67</v>
      </c>
      <c r="S66" s="197">
        <v>2.9</v>
      </c>
      <c r="T66" s="197">
        <v>0</v>
      </c>
      <c r="U66" s="197">
        <v>236.66</v>
      </c>
      <c r="V66" s="197">
        <v>1.41</v>
      </c>
      <c r="W66" s="197">
        <v>3.74</v>
      </c>
      <c r="X66" s="197">
        <v>36.21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24.17</v>
      </c>
      <c r="AF66" s="197">
        <v>0</v>
      </c>
      <c r="AG66" s="197">
        <v>0</v>
      </c>
      <c r="AH66" s="197">
        <v>0</v>
      </c>
      <c r="AI66" s="197">
        <v>48.59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32.85</v>
      </c>
      <c r="AQ66" s="197">
        <v>9.66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77.3</v>
      </c>
      <c r="L67" s="197">
        <v>19.329999999999998</v>
      </c>
      <c r="M67" s="197">
        <v>0</v>
      </c>
      <c r="N67" s="197">
        <v>14.22</v>
      </c>
      <c r="O67" s="197">
        <v>48.68</v>
      </c>
      <c r="P67" s="197">
        <v>49.39</v>
      </c>
      <c r="Q67" s="197">
        <v>1.93</v>
      </c>
      <c r="R67" s="197">
        <v>4.67</v>
      </c>
      <c r="S67" s="197">
        <v>2.9</v>
      </c>
      <c r="T67" s="197">
        <v>0</v>
      </c>
      <c r="U67" s="197">
        <v>236.66</v>
      </c>
      <c r="V67" s="197">
        <v>1.41</v>
      </c>
      <c r="W67" s="197">
        <v>3.74</v>
      </c>
      <c r="X67" s="197">
        <v>36.21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24.17</v>
      </c>
      <c r="AF67" s="197">
        <v>0</v>
      </c>
      <c r="AG67" s="197">
        <v>0</v>
      </c>
      <c r="AH67" s="197">
        <v>0</v>
      </c>
      <c r="AI67" s="197">
        <v>48.59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32.85</v>
      </c>
      <c r="AQ67" s="197">
        <v>9.66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77.3</v>
      </c>
      <c r="L68" s="197">
        <v>19.329999999999998</v>
      </c>
      <c r="M68" s="197">
        <v>0</v>
      </c>
      <c r="N68" s="197">
        <v>14.22</v>
      </c>
      <c r="O68" s="197">
        <v>48.68</v>
      </c>
      <c r="P68" s="197">
        <v>49.39</v>
      </c>
      <c r="Q68" s="197">
        <v>1.93</v>
      </c>
      <c r="R68" s="197">
        <v>4.67</v>
      </c>
      <c r="S68" s="197">
        <v>2.9</v>
      </c>
      <c r="T68" s="197">
        <v>0</v>
      </c>
      <c r="U68" s="197">
        <v>236.66</v>
      </c>
      <c r="V68" s="197">
        <v>2.9</v>
      </c>
      <c r="W68" s="197">
        <v>7.89</v>
      </c>
      <c r="X68" s="197">
        <v>36.21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24.17</v>
      </c>
      <c r="AF68" s="197">
        <v>0</v>
      </c>
      <c r="AG68" s="197">
        <v>0</v>
      </c>
      <c r="AH68" s="197">
        <v>0</v>
      </c>
      <c r="AI68" s="197">
        <v>48.59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62.15</v>
      </c>
      <c r="AQ68" s="197">
        <v>18.170000000000002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77.3</v>
      </c>
      <c r="L69" s="197">
        <v>19.329999999999998</v>
      </c>
      <c r="M69" s="197">
        <v>0</v>
      </c>
      <c r="N69" s="197">
        <v>14.22</v>
      </c>
      <c r="O69" s="197">
        <v>48.68</v>
      </c>
      <c r="P69" s="197">
        <v>49.39</v>
      </c>
      <c r="Q69" s="197">
        <v>1.93</v>
      </c>
      <c r="R69" s="197">
        <v>4.67</v>
      </c>
      <c r="S69" s="197">
        <v>2.9</v>
      </c>
      <c r="T69" s="197">
        <v>0</v>
      </c>
      <c r="U69" s="197">
        <v>236.66</v>
      </c>
      <c r="V69" s="197">
        <v>2.9</v>
      </c>
      <c r="W69" s="197">
        <v>7.89</v>
      </c>
      <c r="X69" s="197">
        <v>36.21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24.17</v>
      </c>
      <c r="AF69" s="197">
        <v>0</v>
      </c>
      <c r="AG69" s="197">
        <v>0</v>
      </c>
      <c r="AH69" s="197">
        <v>0</v>
      </c>
      <c r="AI69" s="197">
        <v>48.59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62.15</v>
      </c>
      <c r="AQ69" s="197">
        <v>18.170000000000002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77.3</v>
      </c>
      <c r="L70" s="197">
        <v>19.329999999999998</v>
      </c>
      <c r="M70" s="197">
        <v>0</v>
      </c>
      <c r="N70" s="197">
        <v>14.22</v>
      </c>
      <c r="O70" s="197">
        <v>48.68</v>
      </c>
      <c r="P70" s="197">
        <v>49.39</v>
      </c>
      <c r="Q70" s="197">
        <v>1.93</v>
      </c>
      <c r="R70" s="197">
        <v>4.67</v>
      </c>
      <c r="S70" s="197">
        <v>2.9</v>
      </c>
      <c r="T70" s="197">
        <v>0</v>
      </c>
      <c r="U70" s="197">
        <v>236.66</v>
      </c>
      <c r="V70" s="197">
        <v>2.9</v>
      </c>
      <c r="W70" s="197">
        <v>7.89</v>
      </c>
      <c r="X70" s="197">
        <v>36.21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24.17</v>
      </c>
      <c r="AF70" s="197">
        <v>0</v>
      </c>
      <c r="AG70" s="197">
        <v>0</v>
      </c>
      <c r="AH70" s="197">
        <v>0</v>
      </c>
      <c r="AI70" s="197">
        <v>48.59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62.15</v>
      </c>
      <c r="AQ70" s="197">
        <v>18.170000000000002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156.16999999999999</v>
      </c>
      <c r="L71" s="197">
        <v>42.02</v>
      </c>
      <c r="M71" s="197">
        <v>0</v>
      </c>
      <c r="N71" s="197">
        <v>14.22</v>
      </c>
      <c r="O71" s="197">
        <v>48.68</v>
      </c>
      <c r="P71" s="197">
        <v>49.39</v>
      </c>
      <c r="Q71" s="197">
        <v>1.93</v>
      </c>
      <c r="R71" s="197">
        <v>4.67</v>
      </c>
      <c r="S71" s="197">
        <v>2.9</v>
      </c>
      <c r="T71" s="197">
        <v>0</v>
      </c>
      <c r="U71" s="197">
        <v>236.66</v>
      </c>
      <c r="V71" s="197">
        <v>2.9</v>
      </c>
      <c r="W71" s="197">
        <v>7.9</v>
      </c>
      <c r="X71" s="197">
        <v>36.21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24.17</v>
      </c>
      <c r="AF71" s="197">
        <v>0</v>
      </c>
      <c r="AG71" s="197">
        <v>0</v>
      </c>
      <c r="AH71" s="197">
        <v>0</v>
      </c>
      <c r="AI71" s="197">
        <v>48.59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62.15</v>
      </c>
      <c r="AQ71" s="197">
        <v>18.170000000000002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158.63</v>
      </c>
      <c r="L72" s="197">
        <v>42.02</v>
      </c>
      <c r="M72" s="197">
        <v>0</v>
      </c>
      <c r="N72" s="197">
        <v>14.22</v>
      </c>
      <c r="O72" s="197">
        <v>48.68</v>
      </c>
      <c r="P72" s="197">
        <v>49.39</v>
      </c>
      <c r="Q72" s="197">
        <v>1.93</v>
      </c>
      <c r="R72" s="197">
        <v>4.67</v>
      </c>
      <c r="S72" s="197">
        <v>2.9</v>
      </c>
      <c r="T72" s="197">
        <v>0</v>
      </c>
      <c r="U72" s="197">
        <v>236.66</v>
      </c>
      <c r="V72" s="197">
        <v>2.9</v>
      </c>
      <c r="W72" s="197">
        <v>7.9</v>
      </c>
      <c r="X72" s="197">
        <v>36.21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24.17</v>
      </c>
      <c r="AF72" s="197">
        <v>0</v>
      </c>
      <c r="AG72" s="197">
        <v>0</v>
      </c>
      <c r="AH72" s="197">
        <v>0</v>
      </c>
      <c r="AI72" s="197">
        <v>48.59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62.15</v>
      </c>
      <c r="AQ72" s="197">
        <v>18.170000000000002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158.63</v>
      </c>
      <c r="L73" s="197">
        <v>42.02</v>
      </c>
      <c r="M73" s="197">
        <v>0</v>
      </c>
      <c r="N73" s="197">
        <v>14.22</v>
      </c>
      <c r="O73" s="197">
        <v>48.68</v>
      </c>
      <c r="P73" s="197">
        <v>49.39</v>
      </c>
      <c r="Q73" s="197">
        <v>1.93</v>
      </c>
      <c r="R73" s="197">
        <v>10.41</v>
      </c>
      <c r="S73" s="197">
        <v>2.9</v>
      </c>
      <c r="T73" s="197">
        <v>0</v>
      </c>
      <c r="U73" s="197">
        <v>236.66</v>
      </c>
      <c r="V73" s="197">
        <v>2.9</v>
      </c>
      <c r="W73" s="197">
        <v>7.9</v>
      </c>
      <c r="X73" s="197">
        <v>36.21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24.17</v>
      </c>
      <c r="AF73" s="197">
        <v>0</v>
      </c>
      <c r="AG73" s="197">
        <v>0</v>
      </c>
      <c r="AH73" s="197">
        <v>0</v>
      </c>
      <c r="AI73" s="197">
        <v>47.56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62.15</v>
      </c>
      <c r="AQ73" s="197">
        <v>18.170000000000002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158.63</v>
      </c>
      <c r="L74" s="197">
        <v>42.02</v>
      </c>
      <c r="M74" s="197">
        <v>0</v>
      </c>
      <c r="N74" s="197">
        <v>14.22</v>
      </c>
      <c r="O74" s="197">
        <v>48.68</v>
      </c>
      <c r="P74" s="197">
        <v>49.39</v>
      </c>
      <c r="Q74" s="197">
        <v>1.93</v>
      </c>
      <c r="R74" s="197">
        <v>10.41</v>
      </c>
      <c r="S74" s="197">
        <v>2.9</v>
      </c>
      <c r="T74" s="197">
        <v>0</v>
      </c>
      <c r="U74" s="197">
        <v>236.66</v>
      </c>
      <c r="V74" s="197">
        <v>2.9</v>
      </c>
      <c r="W74" s="197">
        <v>7.9</v>
      </c>
      <c r="X74" s="197">
        <v>36.21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24.17</v>
      </c>
      <c r="AF74" s="197">
        <v>0</v>
      </c>
      <c r="AG74" s="197">
        <v>0</v>
      </c>
      <c r="AH74" s="197">
        <v>0</v>
      </c>
      <c r="AI74" s="197">
        <v>47.56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62.15</v>
      </c>
      <c r="AQ74" s="197">
        <v>18.170000000000002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122.26</v>
      </c>
      <c r="L75" s="197">
        <v>22.23</v>
      </c>
      <c r="M75" s="197">
        <v>0</v>
      </c>
      <c r="N75" s="197">
        <v>14.22</v>
      </c>
      <c r="O75" s="197">
        <v>48.68</v>
      </c>
      <c r="P75" s="197">
        <v>49.39</v>
      </c>
      <c r="Q75" s="197">
        <v>1.93</v>
      </c>
      <c r="R75" s="197">
        <v>10.41</v>
      </c>
      <c r="S75" s="197">
        <v>2.9</v>
      </c>
      <c r="T75" s="197">
        <v>0</v>
      </c>
      <c r="U75" s="197">
        <v>236.66</v>
      </c>
      <c r="V75" s="197">
        <v>2.9</v>
      </c>
      <c r="W75" s="197">
        <v>7.9</v>
      </c>
      <c r="X75" s="197">
        <v>36.21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24.37</v>
      </c>
      <c r="AF75" s="197">
        <v>0</v>
      </c>
      <c r="AG75" s="197">
        <v>0</v>
      </c>
      <c r="AH75" s="197">
        <v>0</v>
      </c>
      <c r="AI75" s="197">
        <v>47.56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62.15</v>
      </c>
      <c r="AQ75" s="197">
        <v>18.170000000000002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77.3</v>
      </c>
      <c r="L76" s="197">
        <v>22.23</v>
      </c>
      <c r="M76" s="197">
        <v>0</v>
      </c>
      <c r="N76" s="197">
        <v>14.22</v>
      </c>
      <c r="O76" s="197">
        <v>48.68</v>
      </c>
      <c r="P76" s="197">
        <v>49.39</v>
      </c>
      <c r="Q76" s="197">
        <v>1.93</v>
      </c>
      <c r="R76" s="197">
        <v>10.41</v>
      </c>
      <c r="S76" s="197">
        <v>2.9</v>
      </c>
      <c r="T76" s="197">
        <v>0</v>
      </c>
      <c r="U76" s="197">
        <v>236.66</v>
      </c>
      <c r="V76" s="197">
        <v>2.9</v>
      </c>
      <c r="W76" s="197">
        <v>7.9</v>
      </c>
      <c r="X76" s="197">
        <v>36.21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24.37</v>
      </c>
      <c r="AF76" s="197">
        <v>0</v>
      </c>
      <c r="AG76" s="197">
        <v>0</v>
      </c>
      <c r="AH76" s="197">
        <v>0</v>
      </c>
      <c r="AI76" s="197">
        <v>47.56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62.15</v>
      </c>
      <c r="AQ76" s="197">
        <v>18.170000000000002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77.3</v>
      </c>
      <c r="L77" s="197">
        <v>22.23</v>
      </c>
      <c r="M77" s="197">
        <v>0</v>
      </c>
      <c r="N77" s="197">
        <v>14.22</v>
      </c>
      <c r="O77" s="197">
        <v>48.68</v>
      </c>
      <c r="P77" s="197">
        <v>49.39</v>
      </c>
      <c r="Q77" s="197">
        <v>1.93</v>
      </c>
      <c r="R77" s="197">
        <v>10.41</v>
      </c>
      <c r="S77" s="197">
        <v>2.9</v>
      </c>
      <c r="T77" s="197">
        <v>0</v>
      </c>
      <c r="U77" s="197">
        <v>236.66</v>
      </c>
      <c r="V77" s="197">
        <v>2.9</v>
      </c>
      <c r="W77" s="197">
        <v>7.75</v>
      </c>
      <c r="X77" s="197">
        <v>36.21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24.37</v>
      </c>
      <c r="AF77" s="197">
        <v>0</v>
      </c>
      <c r="AG77" s="197">
        <v>0</v>
      </c>
      <c r="AH77" s="197">
        <v>0</v>
      </c>
      <c r="AI77" s="197">
        <v>47.56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62.15</v>
      </c>
      <c r="AQ77" s="197">
        <v>18.170000000000002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77.3</v>
      </c>
      <c r="L78" s="197">
        <v>22.23</v>
      </c>
      <c r="M78" s="197">
        <v>0</v>
      </c>
      <c r="N78" s="197">
        <v>14.22</v>
      </c>
      <c r="O78" s="197">
        <v>48.68</v>
      </c>
      <c r="P78" s="197">
        <v>49.39</v>
      </c>
      <c r="Q78" s="197">
        <v>1.93</v>
      </c>
      <c r="R78" s="197">
        <v>10.41</v>
      </c>
      <c r="S78" s="197">
        <v>2.9</v>
      </c>
      <c r="T78" s="197">
        <v>0</v>
      </c>
      <c r="U78" s="197">
        <v>236.66</v>
      </c>
      <c r="V78" s="197">
        <v>2.8</v>
      </c>
      <c r="W78" s="197">
        <v>7.75</v>
      </c>
      <c r="X78" s="197">
        <v>36.21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24.37</v>
      </c>
      <c r="AF78" s="197">
        <v>0</v>
      </c>
      <c r="AG78" s="197">
        <v>0</v>
      </c>
      <c r="AH78" s="197">
        <v>0</v>
      </c>
      <c r="AI78" s="197">
        <v>47.56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62.15</v>
      </c>
      <c r="AQ78" s="197">
        <v>18.170000000000002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158.63</v>
      </c>
      <c r="L79" s="197">
        <v>42.02</v>
      </c>
      <c r="M79" s="197">
        <v>0</v>
      </c>
      <c r="N79" s="197">
        <v>14.22</v>
      </c>
      <c r="O79" s="197">
        <v>48.68</v>
      </c>
      <c r="P79" s="197">
        <v>49.39</v>
      </c>
      <c r="Q79" s="197">
        <v>4.91</v>
      </c>
      <c r="R79" s="197">
        <v>9.2100000000000009</v>
      </c>
      <c r="S79" s="197">
        <v>6.47</v>
      </c>
      <c r="T79" s="197">
        <v>0</v>
      </c>
      <c r="U79" s="197">
        <v>236.66</v>
      </c>
      <c r="V79" s="197">
        <v>2.8</v>
      </c>
      <c r="W79" s="197">
        <v>7.75</v>
      </c>
      <c r="X79" s="197">
        <v>36.21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24.77</v>
      </c>
      <c r="AF79" s="197">
        <v>0</v>
      </c>
      <c r="AG79" s="197">
        <v>0</v>
      </c>
      <c r="AH79" s="197">
        <v>0</v>
      </c>
      <c r="AI79" s="197">
        <v>47.56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62.15</v>
      </c>
      <c r="AQ79" s="197">
        <v>18.170000000000002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158.63</v>
      </c>
      <c r="L80" s="197">
        <v>42.02</v>
      </c>
      <c r="M80" s="197">
        <v>0</v>
      </c>
      <c r="N80" s="197">
        <v>14.22</v>
      </c>
      <c r="O80" s="197">
        <v>48.68</v>
      </c>
      <c r="P80" s="197">
        <v>49.39</v>
      </c>
      <c r="Q80" s="197">
        <v>4.91</v>
      </c>
      <c r="R80" s="197">
        <v>10.41</v>
      </c>
      <c r="S80" s="197">
        <v>6.47</v>
      </c>
      <c r="T80" s="197">
        <v>0</v>
      </c>
      <c r="U80" s="197">
        <v>236.66</v>
      </c>
      <c r="V80" s="197">
        <v>2.8</v>
      </c>
      <c r="W80" s="197">
        <v>7.75</v>
      </c>
      <c r="X80" s="197">
        <v>36.21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24.77</v>
      </c>
      <c r="AF80" s="197">
        <v>0</v>
      </c>
      <c r="AG80" s="197">
        <v>0</v>
      </c>
      <c r="AH80" s="197">
        <v>0</v>
      </c>
      <c r="AI80" s="197">
        <v>47.56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62.15</v>
      </c>
      <c r="AQ80" s="197">
        <v>18.170000000000002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158.63</v>
      </c>
      <c r="L81" s="197">
        <v>42.02</v>
      </c>
      <c r="M81" s="197">
        <v>0</v>
      </c>
      <c r="N81" s="197">
        <v>14.22</v>
      </c>
      <c r="O81" s="197">
        <v>48.68</v>
      </c>
      <c r="P81" s="197">
        <v>49.39</v>
      </c>
      <c r="Q81" s="197">
        <v>4.91</v>
      </c>
      <c r="R81" s="197">
        <v>10.41</v>
      </c>
      <c r="S81" s="197">
        <v>6.47</v>
      </c>
      <c r="T81" s="197">
        <v>0</v>
      </c>
      <c r="U81" s="197">
        <v>236.66</v>
      </c>
      <c r="V81" s="197">
        <v>2.8</v>
      </c>
      <c r="W81" s="197">
        <v>7.75</v>
      </c>
      <c r="X81" s="197">
        <v>36.21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24.77</v>
      </c>
      <c r="AF81" s="197">
        <v>0</v>
      </c>
      <c r="AG81" s="197">
        <v>0</v>
      </c>
      <c r="AH81" s="197">
        <v>0</v>
      </c>
      <c r="AI81" s="197">
        <v>47.56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62.15</v>
      </c>
      <c r="AQ81" s="197">
        <v>18.170000000000002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158.63</v>
      </c>
      <c r="L82" s="197">
        <v>42.02</v>
      </c>
      <c r="M82" s="197">
        <v>0</v>
      </c>
      <c r="N82" s="197">
        <v>14.22</v>
      </c>
      <c r="O82" s="197">
        <v>48.68</v>
      </c>
      <c r="P82" s="197">
        <v>49.39</v>
      </c>
      <c r="Q82" s="197">
        <v>4.91</v>
      </c>
      <c r="R82" s="197">
        <v>10.41</v>
      </c>
      <c r="S82" s="197">
        <v>6.47</v>
      </c>
      <c r="T82" s="197">
        <v>0</v>
      </c>
      <c r="U82" s="197">
        <v>236.66</v>
      </c>
      <c r="V82" s="197">
        <v>2.8</v>
      </c>
      <c r="W82" s="197">
        <v>7.75</v>
      </c>
      <c r="X82" s="197">
        <v>36.21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24.77</v>
      </c>
      <c r="AF82" s="197">
        <v>0</v>
      </c>
      <c r="AG82" s="197">
        <v>0</v>
      </c>
      <c r="AH82" s="197">
        <v>0</v>
      </c>
      <c r="AI82" s="197">
        <v>47.56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62.15</v>
      </c>
      <c r="AQ82" s="197">
        <v>18.170000000000002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89.86</v>
      </c>
      <c r="L83" s="197">
        <v>18.36</v>
      </c>
      <c r="M83" s="197">
        <v>0</v>
      </c>
      <c r="N83" s="197">
        <v>14.22</v>
      </c>
      <c r="O83" s="197">
        <v>48.68</v>
      </c>
      <c r="P83" s="197">
        <v>49.39</v>
      </c>
      <c r="Q83" s="197">
        <v>1.93</v>
      </c>
      <c r="R83" s="197">
        <v>10.41</v>
      </c>
      <c r="S83" s="197">
        <v>2.9</v>
      </c>
      <c r="T83" s="197">
        <v>0</v>
      </c>
      <c r="U83" s="197">
        <v>236.66</v>
      </c>
      <c r="V83" s="197">
        <v>2.8</v>
      </c>
      <c r="W83" s="197">
        <v>7.75</v>
      </c>
      <c r="X83" s="197">
        <v>36.21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24.97</v>
      </c>
      <c r="AF83" s="197">
        <v>0</v>
      </c>
      <c r="AG83" s="197">
        <v>0</v>
      </c>
      <c r="AH83" s="197">
        <v>0</v>
      </c>
      <c r="AI83" s="197">
        <v>47.56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62.15</v>
      </c>
      <c r="AQ83" s="197">
        <v>18.170000000000002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89.86</v>
      </c>
      <c r="L84" s="197">
        <v>18.36</v>
      </c>
      <c r="M84" s="197">
        <v>0</v>
      </c>
      <c r="N84" s="197">
        <v>14.22</v>
      </c>
      <c r="O84" s="197">
        <v>48.68</v>
      </c>
      <c r="P84" s="197">
        <v>49.39</v>
      </c>
      <c r="Q84" s="197">
        <v>1.93</v>
      </c>
      <c r="R84" s="197">
        <v>10.41</v>
      </c>
      <c r="S84" s="197">
        <v>2.9</v>
      </c>
      <c r="T84" s="197">
        <v>0</v>
      </c>
      <c r="U84" s="197">
        <v>236.66</v>
      </c>
      <c r="V84" s="197">
        <v>2.8</v>
      </c>
      <c r="W84" s="197">
        <v>7.75</v>
      </c>
      <c r="X84" s="197">
        <v>36.21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24.97</v>
      </c>
      <c r="AF84" s="197">
        <v>0</v>
      </c>
      <c r="AG84" s="197">
        <v>0</v>
      </c>
      <c r="AH84" s="197">
        <v>0</v>
      </c>
      <c r="AI84" s="197">
        <v>47.56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62.15</v>
      </c>
      <c r="AQ84" s="197">
        <v>18.170000000000002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101.35</v>
      </c>
      <c r="L85" s="197">
        <v>18.36</v>
      </c>
      <c r="M85" s="197">
        <v>0</v>
      </c>
      <c r="N85" s="197">
        <v>14.22</v>
      </c>
      <c r="O85" s="197">
        <v>48.68</v>
      </c>
      <c r="P85" s="197">
        <v>49.39</v>
      </c>
      <c r="Q85" s="197">
        <v>1.93</v>
      </c>
      <c r="R85" s="197">
        <v>10.41</v>
      </c>
      <c r="S85" s="197">
        <v>2.9</v>
      </c>
      <c r="T85" s="197">
        <v>0</v>
      </c>
      <c r="U85" s="197">
        <v>236.66</v>
      </c>
      <c r="V85" s="197">
        <v>2.8</v>
      </c>
      <c r="W85" s="197">
        <v>7.75</v>
      </c>
      <c r="X85" s="197">
        <v>36.21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24.97</v>
      </c>
      <c r="AF85" s="197">
        <v>0</v>
      </c>
      <c r="AG85" s="197">
        <v>0</v>
      </c>
      <c r="AH85" s="197">
        <v>0</v>
      </c>
      <c r="AI85" s="197">
        <v>47.56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62.15</v>
      </c>
      <c r="AQ85" s="197">
        <v>18.170000000000002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88.62</v>
      </c>
      <c r="L86" s="197">
        <v>18.36</v>
      </c>
      <c r="M86" s="197">
        <v>0</v>
      </c>
      <c r="N86" s="197">
        <v>14.22</v>
      </c>
      <c r="O86" s="197">
        <v>48.68</v>
      </c>
      <c r="P86" s="197">
        <v>49.39</v>
      </c>
      <c r="Q86" s="197">
        <v>1.93</v>
      </c>
      <c r="R86" s="197">
        <v>10.41</v>
      </c>
      <c r="S86" s="197">
        <v>2.9</v>
      </c>
      <c r="T86" s="197">
        <v>0</v>
      </c>
      <c r="U86" s="197">
        <v>236.66</v>
      </c>
      <c r="V86" s="197">
        <v>2.8</v>
      </c>
      <c r="W86" s="197">
        <v>7.75</v>
      </c>
      <c r="X86" s="197">
        <v>36.21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24.97</v>
      </c>
      <c r="AF86" s="197">
        <v>0</v>
      </c>
      <c r="AG86" s="197">
        <v>0</v>
      </c>
      <c r="AH86" s="197">
        <v>0</v>
      </c>
      <c r="AI86" s="197">
        <v>47.56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62.15</v>
      </c>
      <c r="AQ86" s="197">
        <v>18.170000000000002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89.87</v>
      </c>
      <c r="L87" s="197">
        <v>18.36</v>
      </c>
      <c r="M87" s="197">
        <v>0</v>
      </c>
      <c r="N87" s="197">
        <v>14.22</v>
      </c>
      <c r="O87" s="197">
        <v>48.68</v>
      </c>
      <c r="P87" s="197">
        <v>49.39</v>
      </c>
      <c r="Q87" s="197">
        <v>1.93</v>
      </c>
      <c r="R87" s="197">
        <v>10.41</v>
      </c>
      <c r="S87" s="197">
        <v>2.9</v>
      </c>
      <c r="T87" s="197">
        <v>0</v>
      </c>
      <c r="U87" s="197">
        <v>236.66</v>
      </c>
      <c r="V87" s="197">
        <v>2.8</v>
      </c>
      <c r="W87" s="197">
        <v>7.75</v>
      </c>
      <c r="X87" s="197">
        <v>36.21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25.14</v>
      </c>
      <c r="AF87" s="197">
        <v>0</v>
      </c>
      <c r="AG87" s="197">
        <v>0</v>
      </c>
      <c r="AH87" s="197">
        <v>0</v>
      </c>
      <c r="AI87" s="197">
        <v>47.56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62.15</v>
      </c>
      <c r="AQ87" s="197">
        <v>18.170000000000002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89.87</v>
      </c>
      <c r="L88" s="197">
        <v>18.36</v>
      </c>
      <c r="M88" s="197">
        <v>0</v>
      </c>
      <c r="N88" s="197">
        <v>14.22</v>
      </c>
      <c r="O88" s="197">
        <v>48.68</v>
      </c>
      <c r="P88" s="197">
        <v>49.39</v>
      </c>
      <c r="Q88" s="197">
        <v>1.93</v>
      </c>
      <c r="R88" s="197">
        <v>10.41</v>
      </c>
      <c r="S88" s="197">
        <v>2.9</v>
      </c>
      <c r="T88" s="197">
        <v>0</v>
      </c>
      <c r="U88" s="197">
        <v>236.66</v>
      </c>
      <c r="V88" s="197">
        <v>2.8</v>
      </c>
      <c r="W88" s="197">
        <v>7.75</v>
      </c>
      <c r="X88" s="197">
        <v>36.21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25.14</v>
      </c>
      <c r="AF88" s="197">
        <v>0</v>
      </c>
      <c r="AG88" s="197">
        <v>0</v>
      </c>
      <c r="AH88" s="197">
        <v>0</v>
      </c>
      <c r="AI88" s="197">
        <v>47.56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62.15</v>
      </c>
      <c r="AQ88" s="197">
        <v>18.170000000000002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89.87</v>
      </c>
      <c r="L89" s="197">
        <v>18.36</v>
      </c>
      <c r="M89" s="197">
        <v>0</v>
      </c>
      <c r="N89" s="197">
        <v>14.22</v>
      </c>
      <c r="O89" s="197">
        <v>48.68</v>
      </c>
      <c r="P89" s="197">
        <v>49.39</v>
      </c>
      <c r="Q89" s="197">
        <v>1.93</v>
      </c>
      <c r="R89" s="197">
        <v>10.77</v>
      </c>
      <c r="S89" s="197">
        <v>2.9</v>
      </c>
      <c r="T89" s="197">
        <v>0</v>
      </c>
      <c r="U89" s="197">
        <v>236.66</v>
      </c>
      <c r="V89" s="197">
        <v>2.9</v>
      </c>
      <c r="W89" s="197">
        <v>7.75</v>
      </c>
      <c r="X89" s="197">
        <v>36.21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25.14</v>
      </c>
      <c r="AF89" s="197">
        <v>0</v>
      </c>
      <c r="AG89" s="197">
        <v>0</v>
      </c>
      <c r="AH89" s="197">
        <v>0</v>
      </c>
      <c r="AI89" s="197">
        <v>47.56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62.15</v>
      </c>
      <c r="AQ89" s="197">
        <v>18.170000000000002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89.87</v>
      </c>
      <c r="L90" s="197">
        <v>18.36</v>
      </c>
      <c r="M90" s="197">
        <v>0</v>
      </c>
      <c r="N90" s="197">
        <v>14.22</v>
      </c>
      <c r="O90" s="197">
        <v>48.68</v>
      </c>
      <c r="P90" s="197">
        <v>49.39</v>
      </c>
      <c r="Q90" s="197">
        <v>1.87</v>
      </c>
      <c r="R90" s="197">
        <v>10.77</v>
      </c>
      <c r="S90" s="197">
        <v>2.8</v>
      </c>
      <c r="T90" s="197">
        <v>0</v>
      </c>
      <c r="U90" s="197">
        <v>236.66</v>
      </c>
      <c r="V90" s="197">
        <v>2.9</v>
      </c>
      <c r="W90" s="197">
        <v>7.75</v>
      </c>
      <c r="X90" s="197">
        <v>36.21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25.14</v>
      </c>
      <c r="AF90" s="197">
        <v>0</v>
      </c>
      <c r="AG90" s="197">
        <v>0</v>
      </c>
      <c r="AH90" s="197">
        <v>0</v>
      </c>
      <c r="AI90" s="197">
        <v>48.59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62.15</v>
      </c>
      <c r="AQ90" s="197">
        <v>18.170000000000002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77.31</v>
      </c>
      <c r="L91" s="197">
        <v>22.23</v>
      </c>
      <c r="M91" s="197">
        <v>0</v>
      </c>
      <c r="N91" s="197">
        <v>14.22</v>
      </c>
      <c r="O91" s="197">
        <v>48.68</v>
      </c>
      <c r="P91" s="197">
        <v>49.39</v>
      </c>
      <c r="Q91" s="197">
        <v>1.87</v>
      </c>
      <c r="R91" s="197">
        <v>10.77</v>
      </c>
      <c r="S91" s="197">
        <v>2.8</v>
      </c>
      <c r="T91" s="197">
        <v>0</v>
      </c>
      <c r="U91" s="197">
        <v>236.66</v>
      </c>
      <c r="V91" s="197">
        <v>2.9</v>
      </c>
      <c r="W91" s="197">
        <v>7.75</v>
      </c>
      <c r="X91" s="197">
        <v>36.21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25.14</v>
      </c>
      <c r="AF91" s="197">
        <v>0</v>
      </c>
      <c r="AG91" s="197">
        <v>0</v>
      </c>
      <c r="AH91" s="197">
        <v>0</v>
      </c>
      <c r="AI91" s="197">
        <v>48.59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62.15</v>
      </c>
      <c r="AQ91" s="197">
        <v>18.170000000000002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77.31</v>
      </c>
      <c r="L92" s="197">
        <v>22.23</v>
      </c>
      <c r="M92" s="197">
        <v>0</v>
      </c>
      <c r="N92" s="197">
        <v>14.22</v>
      </c>
      <c r="O92" s="197">
        <v>48.68</v>
      </c>
      <c r="P92" s="197">
        <v>49.39</v>
      </c>
      <c r="Q92" s="197">
        <v>1.87</v>
      </c>
      <c r="R92" s="197">
        <v>10.41</v>
      </c>
      <c r="S92" s="197">
        <v>2.8</v>
      </c>
      <c r="T92" s="197">
        <v>0</v>
      </c>
      <c r="U92" s="197">
        <v>236.66</v>
      </c>
      <c r="V92" s="197">
        <v>2.9</v>
      </c>
      <c r="W92" s="197">
        <v>7.75</v>
      </c>
      <c r="X92" s="197">
        <v>36.21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25.14</v>
      </c>
      <c r="AF92" s="197">
        <v>0</v>
      </c>
      <c r="AG92" s="197">
        <v>0</v>
      </c>
      <c r="AH92" s="197">
        <v>0</v>
      </c>
      <c r="AI92" s="197">
        <v>48.59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62.15</v>
      </c>
      <c r="AQ92" s="197">
        <v>18.170000000000002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77.31</v>
      </c>
      <c r="L93" s="197">
        <v>22.23</v>
      </c>
      <c r="M93" s="197">
        <v>0</v>
      </c>
      <c r="N93" s="197">
        <v>14.22</v>
      </c>
      <c r="O93" s="197">
        <v>48.68</v>
      </c>
      <c r="P93" s="197">
        <v>49.39</v>
      </c>
      <c r="Q93" s="197">
        <v>1.87</v>
      </c>
      <c r="R93" s="197">
        <v>10.41</v>
      </c>
      <c r="S93" s="197">
        <v>2.8</v>
      </c>
      <c r="T93" s="197">
        <v>0</v>
      </c>
      <c r="U93" s="197">
        <v>236.66</v>
      </c>
      <c r="V93" s="197">
        <v>2.9</v>
      </c>
      <c r="W93" s="197">
        <v>7.75</v>
      </c>
      <c r="X93" s="197">
        <v>36.21</v>
      </c>
      <c r="Y93" s="197">
        <v>0</v>
      </c>
      <c r="Z93">
        <v>0</v>
      </c>
      <c r="AA93" s="197">
        <v>8.1199999999999992</v>
      </c>
      <c r="AB93" s="197">
        <v>0</v>
      </c>
      <c r="AC93" s="197">
        <v>0</v>
      </c>
      <c r="AD93" s="197">
        <v>0</v>
      </c>
      <c r="AE93" s="197">
        <v>25.14</v>
      </c>
      <c r="AF93" s="197">
        <v>0</v>
      </c>
      <c r="AG93" s="197">
        <v>0</v>
      </c>
      <c r="AH93" s="197">
        <v>0</v>
      </c>
      <c r="AI93" s="197">
        <v>48.59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62.15</v>
      </c>
      <c r="AQ93" s="197">
        <v>18.170000000000002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77.31</v>
      </c>
      <c r="L94" s="197">
        <v>22.23</v>
      </c>
      <c r="M94" s="197">
        <v>0</v>
      </c>
      <c r="N94" s="197">
        <v>14.22</v>
      </c>
      <c r="O94" s="197">
        <v>48.68</v>
      </c>
      <c r="P94" s="197">
        <v>49.39</v>
      </c>
      <c r="Q94" s="197">
        <v>1.87</v>
      </c>
      <c r="R94" s="197">
        <v>10.41</v>
      </c>
      <c r="S94" s="197">
        <v>2.8</v>
      </c>
      <c r="T94" s="197">
        <v>0</v>
      </c>
      <c r="U94" s="197">
        <v>236.66</v>
      </c>
      <c r="V94" s="197">
        <v>2.9</v>
      </c>
      <c r="W94" s="197">
        <v>7.75</v>
      </c>
      <c r="X94" s="197">
        <v>36.21</v>
      </c>
      <c r="Y94" s="197">
        <v>0</v>
      </c>
      <c r="Z94">
        <v>0</v>
      </c>
      <c r="AA94" s="197">
        <v>8.1199999999999992</v>
      </c>
      <c r="AB94" s="197">
        <v>0</v>
      </c>
      <c r="AC94" s="197">
        <v>0</v>
      </c>
      <c r="AD94" s="197">
        <v>0</v>
      </c>
      <c r="AE94" s="197">
        <v>25.14</v>
      </c>
      <c r="AF94" s="197">
        <v>0</v>
      </c>
      <c r="AG94" s="197">
        <v>0</v>
      </c>
      <c r="AH94" s="197">
        <v>0</v>
      </c>
      <c r="AI94" s="197">
        <v>48.59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62.15</v>
      </c>
      <c r="AQ94" s="197">
        <v>18.170000000000002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77.31</v>
      </c>
      <c r="L95" s="197">
        <v>22.23</v>
      </c>
      <c r="M95" s="197">
        <v>0</v>
      </c>
      <c r="N95" s="197">
        <v>14.22</v>
      </c>
      <c r="O95" s="197">
        <v>48.68</v>
      </c>
      <c r="P95" s="197">
        <v>49.39</v>
      </c>
      <c r="Q95" s="197">
        <v>1.87</v>
      </c>
      <c r="R95" s="197">
        <v>10.41</v>
      </c>
      <c r="S95" s="197">
        <v>2.8</v>
      </c>
      <c r="T95" s="197">
        <v>0</v>
      </c>
      <c r="U95" s="197">
        <v>236.66</v>
      </c>
      <c r="V95" s="197">
        <v>2.9</v>
      </c>
      <c r="W95" s="197">
        <v>7.75</v>
      </c>
      <c r="X95" s="197">
        <v>36.21</v>
      </c>
      <c r="Y95" s="197">
        <v>0</v>
      </c>
      <c r="Z95">
        <v>0</v>
      </c>
      <c r="AA95" s="197">
        <v>8.1199999999999992</v>
      </c>
      <c r="AB95" s="197">
        <v>0</v>
      </c>
      <c r="AC95" s="197">
        <v>0</v>
      </c>
      <c r="AD95" s="197">
        <v>0</v>
      </c>
      <c r="AE95" s="197">
        <v>25.14</v>
      </c>
      <c r="AF95" s="197">
        <v>0</v>
      </c>
      <c r="AG95" s="197">
        <v>0</v>
      </c>
      <c r="AH95" s="197">
        <v>0</v>
      </c>
      <c r="AI95" s="197">
        <v>48.59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62.15</v>
      </c>
      <c r="AQ95" s="197">
        <v>18.170000000000002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77.31</v>
      </c>
      <c r="L96" s="197">
        <v>22.23</v>
      </c>
      <c r="M96" s="197">
        <v>0</v>
      </c>
      <c r="N96" s="197">
        <v>14.22</v>
      </c>
      <c r="O96" s="197">
        <v>48.68</v>
      </c>
      <c r="P96" s="197">
        <v>49.39</v>
      </c>
      <c r="Q96" s="197">
        <v>1.87</v>
      </c>
      <c r="R96" s="197">
        <v>10.41</v>
      </c>
      <c r="S96" s="197">
        <v>2.8</v>
      </c>
      <c r="T96" s="197">
        <v>0</v>
      </c>
      <c r="U96" s="197">
        <v>236.66</v>
      </c>
      <c r="V96" s="197">
        <v>2.9</v>
      </c>
      <c r="W96" s="197">
        <v>7.75</v>
      </c>
      <c r="X96" s="197">
        <v>36.21</v>
      </c>
      <c r="Y96" s="197">
        <v>0</v>
      </c>
      <c r="Z96">
        <v>0</v>
      </c>
      <c r="AA96" s="197">
        <v>8.1199999999999992</v>
      </c>
      <c r="AB96" s="197">
        <v>0</v>
      </c>
      <c r="AC96" s="197">
        <v>0</v>
      </c>
      <c r="AD96" s="197">
        <v>0</v>
      </c>
      <c r="AE96" s="197">
        <v>25.14</v>
      </c>
      <c r="AF96" s="197">
        <v>0</v>
      </c>
      <c r="AG96" s="197">
        <v>0</v>
      </c>
      <c r="AH96" s="197">
        <v>0</v>
      </c>
      <c r="AI96" s="197">
        <v>48.59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62.15</v>
      </c>
      <c r="AQ96" s="197">
        <v>18.170000000000002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77.31</v>
      </c>
      <c r="L97" s="197">
        <v>22.23</v>
      </c>
      <c r="M97" s="197">
        <v>0</v>
      </c>
      <c r="N97" s="197">
        <v>14.22</v>
      </c>
      <c r="O97" s="197">
        <v>48.68</v>
      </c>
      <c r="P97" s="197">
        <v>49.39</v>
      </c>
      <c r="Q97" s="197">
        <v>1.87</v>
      </c>
      <c r="R97" s="197">
        <v>10.41</v>
      </c>
      <c r="S97" s="197">
        <v>2.8</v>
      </c>
      <c r="T97" s="197">
        <v>0</v>
      </c>
      <c r="U97" s="197">
        <v>236.66</v>
      </c>
      <c r="V97" s="197">
        <v>2.9</v>
      </c>
      <c r="W97" s="197">
        <v>7.75</v>
      </c>
      <c r="X97" s="197">
        <v>36.21</v>
      </c>
      <c r="Y97" s="197">
        <v>0</v>
      </c>
      <c r="Z97">
        <v>0</v>
      </c>
      <c r="AA97" s="197">
        <v>8.1199999999999992</v>
      </c>
      <c r="AB97" s="197">
        <v>0</v>
      </c>
      <c r="AC97" s="197">
        <v>0</v>
      </c>
      <c r="AD97" s="197">
        <v>0</v>
      </c>
      <c r="AE97" s="197">
        <v>25.14</v>
      </c>
      <c r="AF97" s="197">
        <v>0</v>
      </c>
      <c r="AG97" s="197">
        <v>0</v>
      </c>
      <c r="AH97" s="197">
        <v>0</v>
      </c>
      <c r="AI97" s="197">
        <v>48.59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62.15</v>
      </c>
      <c r="AQ97" s="197">
        <v>18.170000000000002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77.31</v>
      </c>
      <c r="L98" s="197">
        <v>22.23</v>
      </c>
      <c r="M98" s="197">
        <v>0</v>
      </c>
      <c r="N98" s="197">
        <v>14.22</v>
      </c>
      <c r="O98" s="197">
        <v>48.68</v>
      </c>
      <c r="P98" s="197">
        <v>49.39</v>
      </c>
      <c r="Q98" s="197">
        <v>1.87</v>
      </c>
      <c r="R98" s="197">
        <v>10.41</v>
      </c>
      <c r="S98" s="197">
        <v>2.8</v>
      </c>
      <c r="T98" s="197">
        <v>0</v>
      </c>
      <c r="U98" s="197">
        <v>236.66</v>
      </c>
      <c r="V98" s="197">
        <v>2.9</v>
      </c>
      <c r="W98" s="197">
        <v>7.75</v>
      </c>
      <c r="X98" s="197">
        <v>36.21</v>
      </c>
      <c r="Y98" s="197">
        <v>0</v>
      </c>
      <c r="Z98">
        <v>0</v>
      </c>
      <c r="AA98" s="197">
        <v>8.1199999999999992</v>
      </c>
      <c r="AB98" s="197">
        <v>0</v>
      </c>
      <c r="AC98" s="197">
        <v>0</v>
      </c>
      <c r="AD98" s="197">
        <v>0</v>
      </c>
      <c r="AE98" s="197">
        <v>25.14</v>
      </c>
      <c r="AF98" s="197">
        <v>0</v>
      </c>
      <c r="AG98" s="197">
        <v>0</v>
      </c>
      <c r="AH98" s="197">
        <v>0</v>
      </c>
      <c r="AI98" s="197">
        <v>48.59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62.15</v>
      </c>
      <c r="AQ98" s="197">
        <v>18.170000000000002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2.1141900000000025</v>
      </c>
      <c r="L99">
        <f t="shared" si="0"/>
        <v>0.51605999999999974</v>
      </c>
      <c r="M99">
        <f t="shared" si="0"/>
        <v>0</v>
      </c>
      <c r="N99">
        <f t="shared" si="0"/>
        <v>0.34128000000000047</v>
      </c>
      <c r="O99">
        <f t="shared" si="0"/>
        <v>1.1683199999999994</v>
      </c>
      <c r="P99">
        <f t="shared" si="0"/>
        <v>1.1853600000000004</v>
      </c>
      <c r="Q99">
        <f t="shared" si="0"/>
        <v>4.9165000000000091E-2</v>
      </c>
      <c r="R99">
        <f t="shared" si="0"/>
        <v>0.18034500000000006</v>
      </c>
      <c r="S99">
        <f t="shared" si="0"/>
        <v>7.2945000000000079E-2</v>
      </c>
      <c r="T99">
        <f t="shared" si="0"/>
        <v>0</v>
      </c>
      <c r="U99">
        <f t="shared" si="0"/>
        <v>5.6798399999999978</v>
      </c>
      <c r="V99">
        <f t="shared" si="0"/>
        <v>4.8727500000000049E-2</v>
      </c>
      <c r="W99">
        <f t="shared" si="0"/>
        <v>0.14333250000000003</v>
      </c>
      <c r="X99">
        <f t="shared" si="0"/>
        <v>0.76553000000000104</v>
      </c>
      <c r="Y99">
        <f t="shared" si="0"/>
        <v>0</v>
      </c>
      <c r="Z99">
        <f t="shared" si="0"/>
        <v>0</v>
      </c>
      <c r="AA99">
        <f t="shared" si="0"/>
        <v>0.19481250000000003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0.59744749999999969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1.1595625000000014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1.1499424999999994</v>
      </c>
      <c r="AQ99">
        <f t="shared" si="0"/>
        <v>0.33396000000000015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9.0299999999999994</v>
      </c>
      <c r="L3" s="197">
        <v>372.67</v>
      </c>
      <c r="M3" s="197">
        <v>27.28</v>
      </c>
      <c r="N3" s="197">
        <v>17.18</v>
      </c>
      <c r="O3" s="197">
        <v>0</v>
      </c>
      <c r="P3" s="197">
        <v>30.57</v>
      </c>
      <c r="Q3" s="197">
        <v>2.9</v>
      </c>
      <c r="R3" s="197">
        <v>12.57</v>
      </c>
      <c r="S3" s="197">
        <v>3.87</v>
      </c>
      <c r="T3" s="197">
        <v>0</v>
      </c>
      <c r="U3" s="197">
        <v>48.99</v>
      </c>
      <c r="V3" s="197">
        <v>5.66</v>
      </c>
      <c r="W3" s="197">
        <v>9.5399999999999991</v>
      </c>
      <c r="X3" s="197">
        <v>43.48</v>
      </c>
      <c r="Y3" s="197">
        <v>0</v>
      </c>
      <c r="Z3">
        <v>0</v>
      </c>
      <c r="AA3" s="197">
        <v>10.23</v>
      </c>
      <c r="AB3" s="197">
        <v>0</v>
      </c>
      <c r="AC3" s="197">
        <v>0</v>
      </c>
      <c r="AD3" s="197">
        <v>0</v>
      </c>
      <c r="AE3" s="197">
        <v>30</v>
      </c>
      <c r="AF3" s="197">
        <v>0</v>
      </c>
      <c r="AG3" s="197">
        <v>0</v>
      </c>
      <c r="AH3" s="197">
        <v>0</v>
      </c>
      <c r="AI3" s="197">
        <v>57.48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67.64</v>
      </c>
      <c r="AQ3" s="197">
        <v>21.94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9.0399999999999991</v>
      </c>
      <c r="L4" s="197">
        <v>372.67</v>
      </c>
      <c r="M4" s="197">
        <v>27.28</v>
      </c>
      <c r="N4" s="197">
        <v>17.18</v>
      </c>
      <c r="O4" s="197">
        <v>0</v>
      </c>
      <c r="P4" s="197">
        <v>30.57</v>
      </c>
      <c r="Q4" s="197">
        <v>2.9</v>
      </c>
      <c r="R4" s="197">
        <v>12.57</v>
      </c>
      <c r="S4" s="197">
        <v>3.87</v>
      </c>
      <c r="T4" s="197">
        <v>0</v>
      </c>
      <c r="U4" s="197">
        <v>48.99</v>
      </c>
      <c r="V4" s="197">
        <v>5.66</v>
      </c>
      <c r="W4" s="197">
        <v>9.5399999999999991</v>
      </c>
      <c r="X4" s="197">
        <v>43.48</v>
      </c>
      <c r="Y4" s="197">
        <v>0</v>
      </c>
      <c r="Z4">
        <v>0</v>
      </c>
      <c r="AA4" s="197">
        <v>10.23</v>
      </c>
      <c r="AB4" s="197">
        <v>0</v>
      </c>
      <c r="AC4" s="197">
        <v>0</v>
      </c>
      <c r="AD4" s="197">
        <v>0</v>
      </c>
      <c r="AE4" s="197">
        <v>30</v>
      </c>
      <c r="AF4" s="197">
        <v>0</v>
      </c>
      <c r="AG4" s="197">
        <v>0</v>
      </c>
      <c r="AH4" s="197">
        <v>0</v>
      </c>
      <c r="AI4" s="197">
        <v>57.48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67.64</v>
      </c>
      <c r="AQ4" s="197">
        <v>21.94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9.0399999999999991</v>
      </c>
      <c r="L5" s="197">
        <v>313.08</v>
      </c>
      <c r="M5" s="197">
        <v>27.28</v>
      </c>
      <c r="N5" s="197">
        <v>17.18</v>
      </c>
      <c r="O5" s="197">
        <v>0</v>
      </c>
      <c r="P5" s="197">
        <v>30.57</v>
      </c>
      <c r="Q5" s="197">
        <v>2.9</v>
      </c>
      <c r="R5" s="197">
        <v>12.57</v>
      </c>
      <c r="S5" s="197">
        <v>3.87</v>
      </c>
      <c r="T5" s="197">
        <v>0</v>
      </c>
      <c r="U5" s="197">
        <v>48.99</v>
      </c>
      <c r="V5" s="197">
        <v>5.66</v>
      </c>
      <c r="W5" s="197">
        <v>9.5399999999999991</v>
      </c>
      <c r="X5" s="197">
        <v>43.48</v>
      </c>
      <c r="Y5" s="197">
        <v>0</v>
      </c>
      <c r="Z5">
        <v>0</v>
      </c>
      <c r="AA5" s="197">
        <v>10.23</v>
      </c>
      <c r="AB5" s="197">
        <v>0</v>
      </c>
      <c r="AC5" s="197">
        <v>0</v>
      </c>
      <c r="AD5" s="197">
        <v>0</v>
      </c>
      <c r="AE5" s="197">
        <v>30</v>
      </c>
      <c r="AF5" s="197">
        <v>0</v>
      </c>
      <c r="AG5" s="197">
        <v>0</v>
      </c>
      <c r="AH5" s="197">
        <v>0</v>
      </c>
      <c r="AI5" s="197">
        <v>57.48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67.64</v>
      </c>
      <c r="AQ5" s="197">
        <v>21.94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9.0399999999999991</v>
      </c>
      <c r="L6" s="197">
        <v>313.08</v>
      </c>
      <c r="M6" s="197">
        <v>27.28</v>
      </c>
      <c r="N6" s="197">
        <v>17.18</v>
      </c>
      <c r="O6" s="197">
        <v>0</v>
      </c>
      <c r="P6" s="197">
        <v>30.57</v>
      </c>
      <c r="Q6" s="197">
        <v>2.9</v>
      </c>
      <c r="R6" s="197">
        <v>12.57</v>
      </c>
      <c r="S6" s="197">
        <v>3.87</v>
      </c>
      <c r="T6" s="197">
        <v>0</v>
      </c>
      <c r="U6" s="197">
        <v>48.99</v>
      </c>
      <c r="V6" s="197">
        <v>5.66</v>
      </c>
      <c r="W6" s="197">
        <v>9.5399999999999991</v>
      </c>
      <c r="X6" s="197">
        <v>43.48</v>
      </c>
      <c r="Y6" s="197">
        <v>0</v>
      </c>
      <c r="Z6">
        <v>0</v>
      </c>
      <c r="AA6" s="197">
        <v>10.23</v>
      </c>
      <c r="AB6" s="197">
        <v>0</v>
      </c>
      <c r="AC6" s="197">
        <v>0</v>
      </c>
      <c r="AD6" s="197">
        <v>0</v>
      </c>
      <c r="AE6" s="197">
        <v>30</v>
      </c>
      <c r="AF6" s="197">
        <v>0</v>
      </c>
      <c r="AG6" s="197">
        <v>0</v>
      </c>
      <c r="AH6" s="197">
        <v>0</v>
      </c>
      <c r="AI6" s="197">
        <v>57.48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67.64</v>
      </c>
      <c r="AQ6" s="197">
        <v>21.94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9.0399999999999991</v>
      </c>
      <c r="L7" s="197">
        <v>313.08</v>
      </c>
      <c r="M7" s="197">
        <v>27.28</v>
      </c>
      <c r="N7" s="197">
        <v>17.18</v>
      </c>
      <c r="O7" s="197">
        <v>0</v>
      </c>
      <c r="P7" s="197">
        <v>30.57</v>
      </c>
      <c r="Q7" s="197">
        <v>2.9</v>
      </c>
      <c r="R7" s="197">
        <v>12.57</v>
      </c>
      <c r="S7" s="197">
        <v>3.87</v>
      </c>
      <c r="T7" s="197">
        <v>0</v>
      </c>
      <c r="U7" s="197">
        <v>48.99</v>
      </c>
      <c r="V7" s="197">
        <v>5.66</v>
      </c>
      <c r="W7" s="197">
        <v>9.5399999999999991</v>
      </c>
      <c r="X7" s="197">
        <v>43.48</v>
      </c>
      <c r="Y7" s="197">
        <v>0</v>
      </c>
      <c r="Z7">
        <v>0</v>
      </c>
      <c r="AA7" s="197">
        <v>10.23</v>
      </c>
      <c r="AB7" s="197">
        <v>0</v>
      </c>
      <c r="AC7" s="197">
        <v>0</v>
      </c>
      <c r="AD7" s="197">
        <v>0</v>
      </c>
      <c r="AE7" s="197">
        <v>30</v>
      </c>
      <c r="AF7" s="197">
        <v>0</v>
      </c>
      <c r="AG7" s="197">
        <v>0</v>
      </c>
      <c r="AH7" s="197">
        <v>0</v>
      </c>
      <c r="AI7" s="197">
        <v>57.48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67.64</v>
      </c>
      <c r="AQ7" s="197">
        <v>21.94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9.0399999999999991</v>
      </c>
      <c r="L8" s="197">
        <v>313.08</v>
      </c>
      <c r="M8" s="197">
        <v>27.28</v>
      </c>
      <c r="N8" s="197">
        <v>17.18</v>
      </c>
      <c r="O8" s="197">
        <v>0</v>
      </c>
      <c r="P8" s="197">
        <v>30.57</v>
      </c>
      <c r="Q8" s="197">
        <v>2.9</v>
      </c>
      <c r="R8" s="197">
        <v>12.57</v>
      </c>
      <c r="S8" s="197">
        <v>3.87</v>
      </c>
      <c r="T8" s="197">
        <v>0</v>
      </c>
      <c r="U8" s="197">
        <v>48.99</v>
      </c>
      <c r="V8" s="197">
        <v>5.66</v>
      </c>
      <c r="W8" s="197">
        <v>9.5399999999999991</v>
      </c>
      <c r="X8" s="197">
        <v>43.48</v>
      </c>
      <c r="Y8" s="197">
        <v>0</v>
      </c>
      <c r="Z8">
        <v>0</v>
      </c>
      <c r="AA8" s="197">
        <v>10.59</v>
      </c>
      <c r="AB8" s="197">
        <v>0</v>
      </c>
      <c r="AC8" s="197">
        <v>0</v>
      </c>
      <c r="AD8" s="197">
        <v>0</v>
      </c>
      <c r="AE8" s="197">
        <v>30</v>
      </c>
      <c r="AF8" s="197">
        <v>0</v>
      </c>
      <c r="AG8" s="197">
        <v>0</v>
      </c>
      <c r="AH8" s="197">
        <v>0</v>
      </c>
      <c r="AI8" s="197">
        <v>57.48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67.64</v>
      </c>
      <c r="AQ8" s="197">
        <v>21.94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9.0399999999999991</v>
      </c>
      <c r="L9" s="197">
        <v>313.08</v>
      </c>
      <c r="M9" s="197">
        <v>27.28</v>
      </c>
      <c r="N9" s="197">
        <v>17.18</v>
      </c>
      <c r="O9" s="197">
        <v>0</v>
      </c>
      <c r="P9" s="197">
        <v>30.57</v>
      </c>
      <c r="Q9" s="197">
        <v>2.9</v>
      </c>
      <c r="R9" s="197">
        <v>12.57</v>
      </c>
      <c r="S9" s="197">
        <v>3.87</v>
      </c>
      <c r="T9" s="197">
        <v>0</v>
      </c>
      <c r="U9" s="197">
        <v>48.99</v>
      </c>
      <c r="V9" s="197">
        <v>5.66</v>
      </c>
      <c r="W9" s="197">
        <v>9.5399999999999991</v>
      </c>
      <c r="X9" s="197">
        <v>43.48</v>
      </c>
      <c r="Y9" s="197">
        <v>0</v>
      </c>
      <c r="Z9">
        <v>0</v>
      </c>
      <c r="AA9" s="197">
        <v>10.59</v>
      </c>
      <c r="AB9" s="197">
        <v>0</v>
      </c>
      <c r="AC9" s="197">
        <v>0</v>
      </c>
      <c r="AD9" s="197">
        <v>0</v>
      </c>
      <c r="AE9" s="197">
        <v>30</v>
      </c>
      <c r="AF9" s="197">
        <v>0</v>
      </c>
      <c r="AG9" s="197">
        <v>0</v>
      </c>
      <c r="AH9" s="197">
        <v>0</v>
      </c>
      <c r="AI9" s="197">
        <v>58.71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67.64</v>
      </c>
      <c r="AQ9" s="197">
        <v>21.94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9.0399999999999991</v>
      </c>
      <c r="L10" s="197">
        <v>313.08</v>
      </c>
      <c r="M10" s="197">
        <v>27.28</v>
      </c>
      <c r="N10" s="197">
        <v>17.18</v>
      </c>
      <c r="O10" s="197">
        <v>0</v>
      </c>
      <c r="P10" s="197">
        <v>30.57</v>
      </c>
      <c r="Q10" s="197">
        <v>2.9</v>
      </c>
      <c r="R10" s="197">
        <v>12.57</v>
      </c>
      <c r="S10" s="197">
        <v>3.87</v>
      </c>
      <c r="T10" s="197">
        <v>0</v>
      </c>
      <c r="U10" s="197">
        <v>48.99</v>
      </c>
      <c r="V10" s="197">
        <v>5.66</v>
      </c>
      <c r="W10" s="197">
        <v>9.5399999999999991</v>
      </c>
      <c r="X10" s="197">
        <v>43.48</v>
      </c>
      <c r="Y10" s="197">
        <v>0</v>
      </c>
      <c r="Z10">
        <v>0</v>
      </c>
      <c r="AA10" s="197">
        <v>10.59</v>
      </c>
      <c r="AB10" s="197">
        <v>0</v>
      </c>
      <c r="AC10" s="197">
        <v>0</v>
      </c>
      <c r="AD10" s="197">
        <v>0</v>
      </c>
      <c r="AE10" s="197">
        <v>30</v>
      </c>
      <c r="AF10" s="197">
        <v>0</v>
      </c>
      <c r="AG10" s="197">
        <v>0</v>
      </c>
      <c r="AH10" s="197">
        <v>0</v>
      </c>
      <c r="AI10" s="197">
        <v>58.71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67.64</v>
      </c>
      <c r="AQ10" s="197">
        <v>21.94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9.0399999999999991</v>
      </c>
      <c r="L11" s="197">
        <v>289.89</v>
      </c>
      <c r="M11" s="197">
        <v>27.28</v>
      </c>
      <c r="N11" s="197">
        <v>17.18</v>
      </c>
      <c r="O11" s="197">
        <v>0</v>
      </c>
      <c r="P11" s="197">
        <v>30.57</v>
      </c>
      <c r="Q11" s="197">
        <v>2.9</v>
      </c>
      <c r="R11" s="197">
        <v>12.57</v>
      </c>
      <c r="S11" s="197">
        <v>3.87</v>
      </c>
      <c r="T11" s="197">
        <v>0</v>
      </c>
      <c r="U11" s="197">
        <v>48.99</v>
      </c>
      <c r="V11" s="197">
        <v>5.66</v>
      </c>
      <c r="W11" s="197">
        <v>9.5399999999999991</v>
      </c>
      <c r="X11" s="197">
        <v>43.48</v>
      </c>
      <c r="Y11" s="197">
        <v>0</v>
      </c>
      <c r="Z11">
        <v>0</v>
      </c>
      <c r="AA11" s="197">
        <v>10.59</v>
      </c>
      <c r="AB11" s="197">
        <v>0</v>
      </c>
      <c r="AC11" s="197">
        <v>0</v>
      </c>
      <c r="AD11" s="197">
        <v>0</v>
      </c>
      <c r="AE11" s="197">
        <v>30</v>
      </c>
      <c r="AF11" s="197">
        <v>0</v>
      </c>
      <c r="AG11" s="197">
        <v>0</v>
      </c>
      <c r="AH11" s="197">
        <v>0</v>
      </c>
      <c r="AI11" s="197">
        <v>58.71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67.64</v>
      </c>
      <c r="AQ11" s="197">
        <v>21.94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9.0399999999999991</v>
      </c>
      <c r="L12" s="197">
        <v>289.89</v>
      </c>
      <c r="M12" s="197">
        <v>27.28</v>
      </c>
      <c r="N12" s="197">
        <v>17.18</v>
      </c>
      <c r="O12" s="197">
        <v>0</v>
      </c>
      <c r="P12" s="197">
        <v>30.57</v>
      </c>
      <c r="Q12" s="197">
        <v>2.9</v>
      </c>
      <c r="R12" s="197">
        <v>12.57</v>
      </c>
      <c r="S12" s="197">
        <v>3.87</v>
      </c>
      <c r="T12" s="197">
        <v>0</v>
      </c>
      <c r="U12" s="197">
        <v>48.99</v>
      </c>
      <c r="V12" s="197">
        <v>5.66</v>
      </c>
      <c r="W12" s="197">
        <v>9.5399999999999991</v>
      </c>
      <c r="X12" s="197">
        <v>43.48</v>
      </c>
      <c r="Y12" s="197">
        <v>0</v>
      </c>
      <c r="Z12">
        <v>0</v>
      </c>
      <c r="AA12" s="197">
        <v>10.59</v>
      </c>
      <c r="AB12" s="197">
        <v>0</v>
      </c>
      <c r="AC12" s="197">
        <v>0</v>
      </c>
      <c r="AD12" s="197">
        <v>0</v>
      </c>
      <c r="AE12" s="197">
        <v>30</v>
      </c>
      <c r="AF12" s="197">
        <v>0</v>
      </c>
      <c r="AG12" s="197">
        <v>0</v>
      </c>
      <c r="AH12" s="197">
        <v>0</v>
      </c>
      <c r="AI12" s="197">
        <v>58.71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67.64</v>
      </c>
      <c r="AQ12" s="197">
        <v>21.94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9.0399999999999991</v>
      </c>
      <c r="L13" s="197">
        <v>289.89</v>
      </c>
      <c r="M13" s="197">
        <v>27.28</v>
      </c>
      <c r="N13" s="197">
        <v>17.18</v>
      </c>
      <c r="O13" s="197">
        <v>0</v>
      </c>
      <c r="P13" s="197">
        <v>30.57</v>
      </c>
      <c r="Q13" s="197">
        <v>2.9</v>
      </c>
      <c r="R13" s="197">
        <v>12.57</v>
      </c>
      <c r="S13" s="197">
        <v>3.87</v>
      </c>
      <c r="T13" s="197">
        <v>0</v>
      </c>
      <c r="U13" s="197">
        <v>48.99</v>
      </c>
      <c r="V13" s="197">
        <v>5.66</v>
      </c>
      <c r="W13" s="197">
        <v>9.5399999999999991</v>
      </c>
      <c r="X13" s="197">
        <v>43.48</v>
      </c>
      <c r="Y13" s="197">
        <v>0</v>
      </c>
      <c r="Z13">
        <v>0</v>
      </c>
      <c r="AA13" s="197">
        <v>10.59</v>
      </c>
      <c r="AB13" s="197">
        <v>0</v>
      </c>
      <c r="AC13" s="197">
        <v>0</v>
      </c>
      <c r="AD13" s="197">
        <v>0</v>
      </c>
      <c r="AE13" s="197">
        <v>30</v>
      </c>
      <c r="AF13" s="197">
        <v>0</v>
      </c>
      <c r="AG13" s="197">
        <v>0</v>
      </c>
      <c r="AH13" s="197">
        <v>0</v>
      </c>
      <c r="AI13" s="197">
        <v>58.64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67.64</v>
      </c>
      <c r="AQ13" s="197">
        <v>21.94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9.0399999999999991</v>
      </c>
      <c r="L14" s="197">
        <v>289.89</v>
      </c>
      <c r="M14" s="197">
        <v>27.28</v>
      </c>
      <c r="N14" s="197">
        <v>17.18</v>
      </c>
      <c r="O14" s="197">
        <v>0</v>
      </c>
      <c r="P14" s="197">
        <v>30.57</v>
      </c>
      <c r="Q14" s="197">
        <v>2.9</v>
      </c>
      <c r="R14" s="197">
        <v>12.57</v>
      </c>
      <c r="S14" s="197">
        <v>3.87</v>
      </c>
      <c r="T14" s="197">
        <v>0</v>
      </c>
      <c r="U14" s="197">
        <v>48.99</v>
      </c>
      <c r="V14" s="197">
        <v>5.66</v>
      </c>
      <c r="W14" s="197">
        <v>9.5399999999999991</v>
      </c>
      <c r="X14" s="197">
        <v>43.48</v>
      </c>
      <c r="Y14" s="197">
        <v>0</v>
      </c>
      <c r="Z14">
        <v>0</v>
      </c>
      <c r="AA14" s="197">
        <v>10.9</v>
      </c>
      <c r="AB14" s="197">
        <v>0</v>
      </c>
      <c r="AC14" s="197">
        <v>0</v>
      </c>
      <c r="AD14" s="197">
        <v>0</v>
      </c>
      <c r="AE14" s="197">
        <v>30</v>
      </c>
      <c r="AF14" s="197">
        <v>0</v>
      </c>
      <c r="AG14" s="197">
        <v>0</v>
      </c>
      <c r="AH14" s="197">
        <v>0</v>
      </c>
      <c r="AI14" s="197">
        <v>58.64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67.64</v>
      </c>
      <c r="AQ14" s="197">
        <v>21.94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9.0399999999999991</v>
      </c>
      <c r="L15" s="197">
        <v>260.89999999999998</v>
      </c>
      <c r="M15" s="197">
        <v>27.28</v>
      </c>
      <c r="N15" s="197">
        <v>17.18</v>
      </c>
      <c r="O15" s="197">
        <v>0</v>
      </c>
      <c r="P15" s="197">
        <v>30.57</v>
      </c>
      <c r="Q15" s="197">
        <v>2.9</v>
      </c>
      <c r="R15" s="197">
        <v>12.57</v>
      </c>
      <c r="S15" s="197">
        <v>3.87</v>
      </c>
      <c r="T15" s="197">
        <v>0</v>
      </c>
      <c r="U15" s="197">
        <v>48.99</v>
      </c>
      <c r="V15" s="197">
        <v>5.66</v>
      </c>
      <c r="W15" s="197">
        <v>9.5399999999999991</v>
      </c>
      <c r="X15" s="197">
        <v>43.48</v>
      </c>
      <c r="Y15" s="197">
        <v>0</v>
      </c>
      <c r="Z15">
        <v>0</v>
      </c>
      <c r="AA15" s="197">
        <v>10.9</v>
      </c>
      <c r="AB15" s="197">
        <v>0</v>
      </c>
      <c r="AC15" s="197">
        <v>0</v>
      </c>
      <c r="AD15" s="197">
        <v>0</v>
      </c>
      <c r="AE15" s="197">
        <v>30</v>
      </c>
      <c r="AF15" s="197">
        <v>0</v>
      </c>
      <c r="AG15" s="197">
        <v>0</v>
      </c>
      <c r="AH15" s="197">
        <v>0</v>
      </c>
      <c r="AI15" s="197">
        <v>58.64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67.64</v>
      </c>
      <c r="AQ15" s="197">
        <v>21.94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9.0399999999999991</v>
      </c>
      <c r="L16" s="197">
        <v>241.58</v>
      </c>
      <c r="M16" s="197">
        <v>27.28</v>
      </c>
      <c r="N16" s="197">
        <v>17.18</v>
      </c>
      <c r="O16" s="197">
        <v>0</v>
      </c>
      <c r="P16" s="197">
        <v>30.57</v>
      </c>
      <c r="Q16" s="197">
        <v>2.9</v>
      </c>
      <c r="R16" s="197">
        <v>12.57</v>
      </c>
      <c r="S16" s="197">
        <v>3.87</v>
      </c>
      <c r="T16" s="197">
        <v>0</v>
      </c>
      <c r="U16" s="197">
        <v>48.99</v>
      </c>
      <c r="V16" s="197">
        <v>5.66</v>
      </c>
      <c r="W16" s="197">
        <v>9.5399999999999991</v>
      </c>
      <c r="X16" s="197">
        <v>43.48</v>
      </c>
      <c r="Y16" s="197">
        <v>0</v>
      </c>
      <c r="Z16">
        <v>0</v>
      </c>
      <c r="AA16" s="197">
        <v>10.9</v>
      </c>
      <c r="AB16" s="197">
        <v>0</v>
      </c>
      <c r="AC16" s="197">
        <v>0</v>
      </c>
      <c r="AD16" s="197">
        <v>0</v>
      </c>
      <c r="AE16" s="197">
        <v>30</v>
      </c>
      <c r="AF16" s="197">
        <v>0</v>
      </c>
      <c r="AG16" s="197">
        <v>0</v>
      </c>
      <c r="AH16" s="197">
        <v>0</v>
      </c>
      <c r="AI16" s="197">
        <v>58.64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67.64</v>
      </c>
      <c r="AQ16" s="197">
        <v>21.94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9.0399999999999991</v>
      </c>
      <c r="L17" s="197">
        <v>231.91</v>
      </c>
      <c r="M17" s="197">
        <v>27.28</v>
      </c>
      <c r="N17" s="197">
        <v>17.18</v>
      </c>
      <c r="O17" s="197">
        <v>0</v>
      </c>
      <c r="P17" s="197">
        <v>30.57</v>
      </c>
      <c r="Q17" s="197">
        <v>2.9</v>
      </c>
      <c r="R17" s="197">
        <v>12.57</v>
      </c>
      <c r="S17" s="197">
        <v>3.87</v>
      </c>
      <c r="T17" s="197">
        <v>0</v>
      </c>
      <c r="U17" s="197">
        <v>48.99</v>
      </c>
      <c r="V17" s="197">
        <v>5.66</v>
      </c>
      <c r="W17" s="197">
        <v>9.5399999999999991</v>
      </c>
      <c r="X17" s="197">
        <v>43.48</v>
      </c>
      <c r="Y17" s="197">
        <v>0</v>
      </c>
      <c r="Z17">
        <v>0</v>
      </c>
      <c r="AA17" s="197">
        <v>10.9</v>
      </c>
      <c r="AB17" s="197">
        <v>0</v>
      </c>
      <c r="AC17" s="197">
        <v>0</v>
      </c>
      <c r="AD17" s="197">
        <v>0</v>
      </c>
      <c r="AE17" s="197">
        <v>30</v>
      </c>
      <c r="AF17" s="197">
        <v>0</v>
      </c>
      <c r="AG17" s="197">
        <v>0</v>
      </c>
      <c r="AH17" s="197">
        <v>0</v>
      </c>
      <c r="AI17" s="197">
        <v>58.64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67.64</v>
      </c>
      <c r="AQ17" s="197">
        <v>21.94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9.0399999999999991</v>
      </c>
      <c r="L18" s="197">
        <v>202.92</v>
      </c>
      <c r="M18" s="197">
        <v>27.28</v>
      </c>
      <c r="N18" s="197">
        <v>17.18</v>
      </c>
      <c r="O18" s="197">
        <v>0</v>
      </c>
      <c r="P18" s="197">
        <v>30.57</v>
      </c>
      <c r="Q18" s="197">
        <v>2.9</v>
      </c>
      <c r="R18" s="197">
        <v>12.57</v>
      </c>
      <c r="S18" s="197">
        <v>3.87</v>
      </c>
      <c r="T18" s="197">
        <v>0</v>
      </c>
      <c r="U18" s="197">
        <v>48.99</v>
      </c>
      <c r="V18" s="197">
        <v>5.66</v>
      </c>
      <c r="W18" s="197">
        <v>9.5399999999999991</v>
      </c>
      <c r="X18" s="197">
        <v>43.48</v>
      </c>
      <c r="Y18" s="197">
        <v>0</v>
      </c>
      <c r="Z18">
        <v>0</v>
      </c>
      <c r="AA18" s="197">
        <v>10.9</v>
      </c>
      <c r="AB18" s="197">
        <v>0</v>
      </c>
      <c r="AC18" s="197">
        <v>0</v>
      </c>
      <c r="AD18" s="197">
        <v>0</v>
      </c>
      <c r="AE18" s="197">
        <v>30</v>
      </c>
      <c r="AF18" s="197">
        <v>0</v>
      </c>
      <c r="AG18" s="197">
        <v>0</v>
      </c>
      <c r="AH18" s="197">
        <v>0</v>
      </c>
      <c r="AI18" s="197">
        <v>58.64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67.64</v>
      </c>
      <c r="AQ18" s="197">
        <v>21.94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202.92</v>
      </c>
      <c r="M19" s="197">
        <v>27.28</v>
      </c>
      <c r="N19" s="197">
        <v>17.18</v>
      </c>
      <c r="O19" s="197">
        <v>0</v>
      </c>
      <c r="P19" s="197">
        <v>30.57</v>
      </c>
      <c r="Q19" s="197">
        <v>2.9</v>
      </c>
      <c r="R19" s="197">
        <v>5.8</v>
      </c>
      <c r="S19" s="197">
        <v>3.87</v>
      </c>
      <c r="T19" s="197">
        <v>0</v>
      </c>
      <c r="U19" s="197">
        <v>48.99</v>
      </c>
      <c r="V19" s="197">
        <v>5.66</v>
      </c>
      <c r="W19" s="197">
        <v>9.5399999999999991</v>
      </c>
      <c r="X19" s="197">
        <v>43.48</v>
      </c>
      <c r="Y19" s="197">
        <v>0</v>
      </c>
      <c r="Z19">
        <v>0</v>
      </c>
      <c r="AA19" s="197">
        <v>10.9</v>
      </c>
      <c r="AB19" s="197">
        <v>0</v>
      </c>
      <c r="AC19" s="197">
        <v>0</v>
      </c>
      <c r="AD19" s="197">
        <v>0</v>
      </c>
      <c r="AE19" s="197">
        <v>30</v>
      </c>
      <c r="AF19" s="197">
        <v>0</v>
      </c>
      <c r="AG19" s="197">
        <v>0</v>
      </c>
      <c r="AH19" s="197">
        <v>0</v>
      </c>
      <c r="AI19" s="197">
        <v>58.64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67.64</v>
      </c>
      <c r="AQ19" s="197">
        <v>21.94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202.92</v>
      </c>
      <c r="M20" s="197">
        <v>27.28</v>
      </c>
      <c r="N20" s="197">
        <v>17.18</v>
      </c>
      <c r="O20" s="197">
        <v>0</v>
      </c>
      <c r="P20" s="197">
        <v>30.57</v>
      </c>
      <c r="Q20" s="197">
        <v>2.9</v>
      </c>
      <c r="R20" s="197">
        <v>5.96</v>
      </c>
      <c r="S20" s="197">
        <v>3.87</v>
      </c>
      <c r="T20" s="197">
        <v>0</v>
      </c>
      <c r="U20" s="197">
        <v>48.99</v>
      </c>
      <c r="V20" s="197">
        <v>5.66</v>
      </c>
      <c r="W20" s="197">
        <v>9.5399999999999991</v>
      </c>
      <c r="X20" s="197">
        <v>43.48</v>
      </c>
      <c r="Y20" s="197">
        <v>0</v>
      </c>
      <c r="Z20">
        <v>0</v>
      </c>
      <c r="AA20" s="197">
        <v>10.9</v>
      </c>
      <c r="AB20" s="197">
        <v>0</v>
      </c>
      <c r="AC20" s="197">
        <v>0</v>
      </c>
      <c r="AD20" s="197">
        <v>0</v>
      </c>
      <c r="AE20" s="197">
        <v>30</v>
      </c>
      <c r="AF20" s="197">
        <v>0</v>
      </c>
      <c r="AG20" s="197">
        <v>0</v>
      </c>
      <c r="AH20" s="197">
        <v>0</v>
      </c>
      <c r="AI20" s="197">
        <v>58.64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67.64</v>
      </c>
      <c r="AQ20" s="197">
        <v>21.93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202.92</v>
      </c>
      <c r="M21" s="197">
        <v>27.28</v>
      </c>
      <c r="N21" s="197">
        <v>17.18</v>
      </c>
      <c r="O21" s="197">
        <v>0</v>
      </c>
      <c r="P21" s="197">
        <v>30.57</v>
      </c>
      <c r="Q21" s="197">
        <v>2.9</v>
      </c>
      <c r="R21" s="197">
        <v>5.8</v>
      </c>
      <c r="S21" s="197">
        <v>3.87</v>
      </c>
      <c r="T21" s="197">
        <v>0</v>
      </c>
      <c r="U21" s="197">
        <v>48.99</v>
      </c>
      <c r="V21" s="197">
        <v>5.66</v>
      </c>
      <c r="W21" s="197">
        <v>9.5399999999999991</v>
      </c>
      <c r="X21" s="197">
        <v>43.48</v>
      </c>
      <c r="Y21" s="197">
        <v>0</v>
      </c>
      <c r="Z21">
        <v>0</v>
      </c>
      <c r="AA21" s="197">
        <v>10.9</v>
      </c>
      <c r="AB21" s="197">
        <v>0</v>
      </c>
      <c r="AC21" s="197">
        <v>0</v>
      </c>
      <c r="AD21" s="197">
        <v>0</v>
      </c>
      <c r="AE21" s="197">
        <v>30</v>
      </c>
      <c r="AF21" s="197">
        <v>0</v>
      </c>
      <c r="AG21" s="197">
        <v>0</v>
      </c>
      <c r="AH21" s="197">
        <v>0</v>
      </c>
      <c r="AI21" s="197">
        <v>58.64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67.64</v>
      </c>
      <c r="AQ21" s="197">
        <v>21.93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202.92</v>
      </c>
      <c r="M22" s="197">
        <v>27.28</v>
      </c>
      <c r="N22" s="197">
        <v>17.18</v>
      </c>
      <c r="O22" s="197">
        <v>0</v>
      </c>
      <c r="P22" s="197">
        <v>30.57</v>
      </c>
      <c r="Q22" s="197">
        <v>2.9</v>
      </c>
      <c r="R22" s="197">
        <v>5.8</v>
      </c>
      <c r="S22" s="197">
        <v>3.87</v>
      </c>
      <c r="T22" s="197">
        <v>0</v>
      </c>
      <c r="U22" s="197">
        <v>48.99</v>
      </c>
      <c r="V22" s="197">
        <v>5.66</v>
      </c>
      <c r="W22" s="197">
        <v>9.5399999999999991</v>
      </c>
      <c r="X22" s="197">
        <v>43.48</v>
      </c>
      <c r="Y22" s="197">
        <v>0</v>
      </c>
      <c r="Z22">
        <v>0</v>
      </c>
      <c r="AA22" s="197">
        <v>10.9</v>
      </c>
      <c r="AB22" s="197">
        <v>0</v>
      </c>
      <c r="AC22" s="197">
        <v>0</v>
      </c>
      <c r="AD22" s="197">
        <v>0</v>
      </c>
      <c r="AE22" s="197">
        <v>30</v>
      </c>
      <c r="AF22" s="197">
        <v>0</v>
      </c>
      <c r="AG22" s="197">
        <v>0</v>
      </c>
      <c r="AH22" s="197">
        <v>0</v>
      </c>
      <c r="AI22" s="197">
        <v>58.64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67.64</v>
      </c>
      <c r="AQ22" s="197">
        <v>21.93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202.92</v>
      </c>
      <c r="M23" s="197">
        <v>27.28</v>
      </c>
      <c r="N23" s="197">
        <v>17.18</v>
      </c>
      <c r="O23" s="197">
        <v>0</v>
      </c>
      <c r="P23" s="197">
        <v>30.57</v>
      </c>
      <c r="Q23" s="197">
        <v>2.9</v>
      </c>
      <c r="R23" s="197">
        <v>5.8</v>
      </c>
      <c r="S23" s="197">
        <v>3.87</v>
      </c>
      <c r="T23" s="197">
        <v>0</v>
      </c>
      <c r="U23" s="197">
        <v>48.99</v>
      </c>
      <c r="V23" s="197">
        <v>5.66</v>
      </c>
      <c r="W23" s="197">
        <v>9.5399999999999991</v>
      </c>
      <c r="X23" s="197">
        <v>43.48</v>
      </c>
      <c r="Y23" s="197">
        <v>0</v>
      </c>
      <c r="Z23">
        <v>0</v>
      </c>
      <c r="AA23" s="197">
        <v>10.9</v>
      </c>
      <c r="AB23" s="197">
        <v>0</v>
      </c>
      <c r="AC23" s="197">
        <v>0</v>
      </c>
      <c r="AD23" s="197">
        <v>0</v>
      </c>
      <c r="AE23" s="197">
        <v>30</v>
      </c>
      <c r="AF23" s="197">
        <v>0</v>
      </c>
      <c r="AG23" s="197">
        <v>0</v>
      </c>
      <c r="AH23" s="197">
        <v>0</v>
      </c>
      <c r="AI23" s="197">
        <v>58.64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67.64</v>
      </c>
      <c r="AQ23" s="197">
        <v>21.93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202.92</v>
      </c>
      <c r="M24" s="197">
        <v>27.28</v>
      </c>
      <c r="N24" s="197">
        <v>17.18</v>
      </c>
      <c r="O24" s="197">
        <v>0</v>
      </c>
      <c r="P24" s="197">
        <v>30.57</v>
      </c>
      <c r="Q24" s="197">
        <v>2.9</v>
      </c>
      <c r="R24" s="197">
        <v>5.8</v>
      </c>
      <c r="S24" s="197">
        <v>3.87</v>
      </c>
      <c r="T24" s="197">
        <v>0</v>
      </c>
      <c r="U24" s="197">
        <v>48.99</v>
      </c>
      <c r="V24" s="197">
        <v>5.66</v>
      </c>
      <c r="W24" s="197">
        <v>9.5399999999999991</v>
      </c>
      <c r="X24" s="197">
        <v>43.48</v>
      </c>
      <c r="Y24" s="197">
        <v>0</v>
      </c>
      <c r="Z24">
        <v>0</v>
      </c>
      <c r="AA24" s="197">
        <v>10.9</v>
      </c>
      <c r="AB24" s="197">
        <v>0</v>
      </c>
      <c r="AC24" s="197">
        <v>0</v>
      </c>
      <c r="AD24" s="197">
        <v>0</v>
      </c>
      <c r="AE24" s="197">
        <v>30.54</v>
      </c>
      <c r="AF24" s="197">
        <v>0</v>
      </c>
      <c r="AG24" s="197">
        <v>0</v>
      </c>
      <c r="AH24" s="197">
        <v>0</v>
      </c>
      <c r="AI24" s="197">
        <v>58.64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67.64</v>
      </c>
      <c r="AQ24" s="197">
        <v>21.93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202.92</v>
      </c>
      <c r="M25" s="197">
        <v>27.28</v>
      </c>
      <c r="N25" s="197">
        <v>17.18</v>
      </c>
      <c r="O25" s="197">
        <v>0</v>
      </c>
      <c r="P25" s="197">
        <v>30.57</v>
      </c>
      <c r="Q25" s="197">
        <v>2.9</v>
      </c>
      <c r="R25" s="197">
        <v>5.8</v>
      </c>
      <c r="S25" s="197">
        <v>3.87</v>
      </c>
      <c r="T25" s="197">
        <v>0</v>
      </c>
      <c r="U25" s="197">
        <v>48.99</v>
      </c>
      <c r="V25" s="197">
        <v>5.66</v>
      </c>
      <c r="W25" s="197">
        <v>9.5399999999999991</v>
      </c>
      <c r="X25" s="197">
        <v>43.48</v>
      </c>
      <c r="Y25" s="197">
        <v>0</v>
      </c>
      <c r="Z25">
        <v>0</v>
      </c>
      <c r="AA25" s="197">
        <v>10.9</v>
      </c>
      <c r="AB25" s="197">
        <v>0</v>
      </c>
      <c r="AC25" s="197">
        <v>0</v>
      </c>
      <c r="AD25" s="197">
        <v>0</v>
      </c>
      <c r="AE25" s="197">
        <v>30.54</v>
      </c>
      <c r="AF25" s="197">
        <v>0</v>
      </c>
      <c r="AG25" s="197">
        <v>0</v>
      </c>
      <c r="AH25" s="197">
        <v>0</v>
      </c>
      <c r="AI25" s="197">
        <v>58.64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67.64</v>
      </c>
      <c r="AQ25" s="197">
        <v>21.93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202.92</v>
      </c>
      <c r="M26" s="197">
        <v>27.28</v>
      </c>
      <c r="N26" s="197">
        <v>17.18</v>
      </c>
      <c r="O26" s="197">
        <v>0</v>
      </c>
      <c r="P26" s="197">
        <v>30.57</v>
      </c>
      <c r="Q26" s="197">
        <v>2.9</v>
      </c>
      <c r="R26" s="197">
        <v>5.8</v>
      </c>
      <c r="S26" s="197">
        <v>3.87</v>
      </c>
      <c r="T26" s="197">
        <v>0</v>
      </c>
      <c r="U26" s="197">
        <v>48.99</v>
      </c>
      <c r="V26" s="197">
        <v>5.66</v>
      </c>
      <c r="W26" s="197">
        <v>9.5399999999999991</v>
      </c>
      <c r="X26" s="197">
        <v>43.48</v>
      </c>
      <c r="Y26" s="197">
        <v>0</v>
      </c>
      <c r="Z26">
        <v>0</v>
      </c>
      <c r="AA26" s="197">
        <v>10.9</v>
      </c>
      <c r="AB26" s="197">
        <v>0</v>
      </c>
      <c r="AC26" s="197">
        <v>0</v>
      </c>
      <c r="AD26" s="197">
        <v>0</v>
      </c>
      <c r="AE26" s="197">
        <v>30.54</v>
      </c>
      <c r="AF26" s="197">
        <v>0</v>
      </c>
      <c r="AG26" s="197">
        <v>0</v>
      </c>
      <c r="AH26" s="197">
        <v>0</v>
      </c>
      <c r="AI26" s="197">
        <v>58.71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67.64</v>
      </c>
      <c r="AQ26" s="197">
        <v>21.93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202.92</v>
      </c>
      <c r="M27" s="197">
        <v>27.28</v>
      </c>
      <c r="N27" s="197">
        <v>17.18</v>
      </c>
      <c r="O27" s="197">
        <v>0</v>
      </c>
      <c r="P27" s="197">
        <v>30.57</v>
      </c>
      <c r="Q27" s="197">
        <v>2.9</v>
      </c>
      <c r="R27" s="197">
        <v>5.8</v>
      </c>
      <c r="S27" s="197">
        <v>3.87</v>
      </c>
      <c r="T27" s="197">
        <v>0</v>
      </c>
      <c r="U27" s="197">
        <v>48.99</v>
      </c>
      <c r="V27" s="197">
        <v>5.66</v>
      </c>
      <c r="W27" s="197">
        <v>9.5399999999999991</v>
      </c>
      <c r="X27" s="197">
        <v>43.48</v>
      </c>
      <c r="Y27" s="197">
        <v>0</v>
      </c>
      <c r="Z27">
        <v>0</v>
      </c>
      <c r="AA27" s="197">
        <v>10.9</v>
      </c>
      <c r="AB27" s="197">
        <v>0</v>
      </c>
      <c r="AC27" s="197">
        <v>0</v>
      </c>
      <c r="AD27" s="197">
        <v>0</v>
      </c>
      <c r="AE27" s="197">
        <v>30.54</v>
      </c>
      <c r="AF27" s="197">
        <v>0</v>
      </c>
      <c r="AG27" s="197">
        <v>0</v>
      </c>
      <c r="AH27" s="197">
        <v>0</v>
      </c>
      <c r="AI27" s="197">
        <v>58.71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67.64</v>
      </c>
      <c r="AQ27" s="197">
        <v>21.93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202.92</v>
      </c>
      <c r="M28" s="197">
        <v>27.28</v>
      </c>
      <c r="N28" s="197">
        <v>17.18</v>
      </c>
      <c r="O28" s="197">
        <v>0</v>
      </c>
      <c r="P28" s="197">
        <v>30.57</v>
      </c>
      <c r="Q28" s="197">
        <v>2.9</v>
      </c>
      <c r="R28" s="197">
        <v>5.8</v>
      </c>
      <c r="S28" s="197">
        <v>3.87</v>
      </c>
      <c r="T28" s="197">
        <v>0</v>
      </c>
      <c r="U28" s="197">
        <v>48.99</v>
      </c>
      <c r="V28" s="197">
        <v>5.66</v>
      </c>
      <c r="W28" s="197">
        <v>9.5399999999999991</v>
      </c>
      <c r="X28" s="197">
        <v>43.48</v>
      </c>
      <c r="Y28" s="197">
        <v>0</v>
      </c>
      <c r="Z28">
        <v>0</v>
      </c>
      <c r="AA28" s="197">
        <v>10.9</v>
      </c>
      <c r="AB28" s="197">
        <v>0</v>
      </c>
      <c r="AC28" s="197">
        <v>0</v>
      </c>
      <c r="AD28" s="197">
        <v>0</v>
      </c>
      <c r="AE28" s="197">
        <v>30.54</v>
      </c>
      <c r="AF28" s="197">
        <v>0</v>
      </c>
      <c r="AG28" s="197">
        <v>0</v>
      </c>
      <c r="AH28" s="197">
        <v>0</v>
      </c>
      <c r="AI28" s="197">
        <v>58.71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67.64</v>
      </c>
      <c r="AQ28" s="197">
        <v>21.93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202.92</v>
      </c>
      <c r="M29" s="197">
        <v>27.28</v>
      </c>
      <c r="N29" s="197">
        <v>17.18</v>
      </c>
      <c r="O29" s="197">
        <v>0</v>
      </c>
      <c r="P29" s="197">
        <v>30.57</v>
      </c>
      <c r="Q29" s="197">
        <v>2.9</v>
      </c>
      <c r="R29" s="197">
        <v>5.8</v>
      </c>
      <c r="S29" s="197">
        <v>3.87</v>
      </c>
      <c r="T29" s="197">
        <v>0</v>
      </c>
      <c r="U29" s="197">
        <v>48.99</v>
      </c>
      <c r="V29" s="197">
        <v>0</v>
      </c>
      <c r="W29" s="197">
        <v>9.5399999999999991</v>
      </c>
      <c r="X29" s="197">
        <v>43.48</v>
      </c>
      <c r="Y29" s="197">
        <v>0</v>
      </c>
      <c r="Z29">
        <v>0</v>
      </c>
      <c r="AA29" s="197">
        <v>10.9</v>
      </c>
      <c r="AB29" s="197">
        <v>0</v>
      </c>
      <c r="AC29" s="197">
        <v>0</v>
      </c>
      <c r="AD29" s="197">
        <v>0</v>
      </c>
      <c r="AE29" s="197">
        <v>30.54</v>
      </c>
      <c r="AF29" s="197">
        <v>0</v>
      </c>
      <c r="AG29" s="197">
        <v>0</v>
      </c>
      <c r="AH29" s="197">
        <v>0</v>
      </c>
      <c r="AI29" s="197">
        <v>58.71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67.64</v>
      </c>
      <c r="AQ29" s="197">
        <v>7.73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202.92</v>
      </c>
      <c r="M30" s="197">
        <v>27.28</v>
      </c>
      <c r="N30" s="197">
        <v>17.18</v>
      </c>
      <c r="O30" s="197">
        <v>0</v>
      </c>
      <c r="P30" s="197">
        <v>30.57</v>
      </c>
      <c r="Q30" s="197">
        <v>2.9</v>
      </c>
      <c r="R30" s="197">
        <v>5.8</v>
      </c>
      <c r="S30" s="197">
        <v>3.87</v>
      </c>
      <c r="T30" s="197">
        <v>0</v>
      </c>
      <c r="U30" s="197">
        <v>48.99</v>
      </c>
      <c r="V30" s="197">
        <v>0</v>
      </c>
      <c r="W30" s="197">
        <v>9.5399999999999991</v>
      </c>
      <c r="X30" s="197">
        <v>43.48</v>
      </c>
      <c r="Y30" s="197">
        <v>0</v>
      </c>
      <c r="Z30">
        <v>0</v>
      </c>
      <c r="AA30" s="197">
        <v>10.9</v>
      </c>
      <c r="AB30" s="197">
        <v>0</v>
      </c>
      <c r="AC30" s="197">
        <v>0</v>
      </c>
      <c r="AD30" s="197">
        <v>0</v>
      </c>
      <c r="AE30" s="197">
        <v>30.54</v>
      </c>
      <c r="AF30" s="197">
        <v>0</v>
      </c>
      <c r="AG30" s="197">
        <v>0</v>
      </c>
      <c r="AH30" s="197">
        <v>0</v>
      </c>
      <c r="AI30" s="197">
        <v>58.71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48.32</v>
      </c>
      <c r="AQ30" s="197">
        <v>7.73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202.92</v>
      </c>
      <c r="M31" s="197">
        <v>27.28</v>
      </c>
      <c r="N31" s="197">
        <v>17.18</v>
      </c>
      <c r="O31" s="197">
        <v>0</v>
      </c>
      <c r="P31" s="197">
        <v>30.57</v>
      </c>
      <c r="Q31" s="197">
        <v>2.9</v>
      </c>
      <c r="R31" s="197">
        <v>5.8</v>
      </c>
      <c r="S31" s="197">
        <v>3.87</v>
      </c>
      <c r="T31" s="197">
        <v>0</v>
      </c>
      <c r="U31" s="197">
        <v>48.99</v>
      </c>
      <c r="V31" s="197">
        <v>0</v>
      </c>
      <c r="W31" s="197">
        <v>9.5399999999999991</v>
      </c>
      <c r="X31" s="197">
        <v>43.48</v>
      </c>
      <c r="Y31" s="197">
        <v>0</v>
      </c>
      <c r="Z31">
        <v>0</v>
      </c>
      <c r="AA31" s="197">
        <v>10.9</v>
      </c>
      <c r="AB31" s="197">
        <v>0</v>
      </c>
      <c r="AC31" s="197">
        <v>0</v>
      </c>
      <c r="AD31" s="197">
        <v>0</v>
      </c>
      <c r="AE31" s="197">
        <v>30.54</v>
      </c>
      <c r="AF31" s="197">
        <v>0</v>
      </c>
      <c r="AG31" s="197">
        <v>0</v>
      </c>
      <c r="AH31" s="197">
        <v>0</v>
      </c>
      <c r="AI31" s="197">
        <v>58.71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48.32</v>
      </c>
      <c r="AQ31" s="197">
        <v>7.73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202.92</v>
      </c>
      <c r="M32" s="197">
        <v>27.28</v>
      </c>
      <c r="N32" s="197">
        <v>17.18</v>
      </c>
      <c r="O32" s="197">
        <v>0</v>
      </c>
      <c r="P32" s="197">
        <v>30.57</v>
      </c>
      <c r="Q32" s="197">
        <v>2.9</v>
      </c>
      <c r="R32" s="197">
        <v>5.8</v>
      </c>
      <c r="S32" s="197">
        <v>3.87</v>
      </c>
      <c r="T32" s="197">
        <v>0</v>
      </c>
      <c r="U32" s="197">
        <v>48.99</v>
      </c>
      <c r="V32" s="197">
        <v>0</v>
      </c>
      <c r="W32" s="197">
        <v>9.5399999999999991</v>
      </c>
      <c r="X32" s="197">
        <v>43.48</v>
      </c>
      <c r="Y32" s="197">
        <v>0</v>
      </c>
      <c r="Z32">
        <v>0</v>
      </c>
      <c r="AA32" s="197">
        <v>10.9</v>
      </c>
      <c r="AB32" s="197">
        <v>0</v>
      </c>
      <c r="AC32" s="197">
        <v>0</v>
      </c>
      <c r="AD32" s="197">
        <v>0</v>
      </c>
      <c r="AE32" s="197">
        <v>30.54</v>
      </c>
      <c r="AF32" s="197">
        <v>0</v>
      </c>
      <c r="AG32" s="197">
        <v>0</v>
      </c>
      <c r="AH32" s="197">
        <v>0</v>
      </c>
      <c r="AI32" s="197">
        <v>58.71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48.32</v>
      </c>
      <c r="AQ32" s="197">
        <v>7.73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202.92</v>
      </c>
      <c r="M33" s="197">
        <v>27.28</v>
      </c>
      <c r="N33" s="197">
        <v>17.18</v>
      </c>
      <c r="O33" s="197">
        <v>0</v>
      </c>
      <c r="P33" s="197">
        <v>30.57</v>
      </c>
      <c r="Q33" s="197">
        <v>2.9</v>
      </c>
      <c r="R33" s="197">
        <v>5.8</v>
      </c>
      <c r="S33" s="197">
        <v>3.87</v>
      </c>
      <c r="T33" s="197">
        <v>0</v>
      </c>
      <c r="U33" s="197">
        <v>48.99</v>
      </c>
      <c r="V33" s="197">
        <v>0</v>
      </c>
      <c r="W33" s="197">
        <v>9.5399999999999991</v>
      </c>
      <c r="X33" s="197">
        <v>43.48</v>
      </c>
      <c r="Y33" s="197">
        <v>0</v>
      </c>
      <c r="Z33">
        <v>0</v>
      </c>
      <c r="AA33" s="197">
        <v>10.9</v>
      </c>
      <c r="AB33" s="197">
        <v>0</v>
      </c>
      <c r="AC33" s="197">
        <v>0</v>
      </c>
      <c r="AD33" s="197">
        <v>0</v>
      </c>
      <c r="AE33" s="197">
        <v>30.54</v>
      </c>
      <c r="AF33" s="197">
        <v>0</v>
      </c>
      <c r="AG33" s="197">
        <v>0</v>
      </c>
      <c r="AH33" s="197">
        <v>0</v>
      </c>
      <c r="AI33" s="197">
        <v>58.64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48.32</v>
      </c>
      <c r="AQ33" s="197">
        <v>7.73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202.92</v>
      </c>
      <c r="M34" s="197">
        <v>27.28</v>
      </c>
      <c r="N34" s="197">
        <v>17.18</v>
      </c>
      <c r="O34" s="197">
        <v>0</v>
      </c>
      <c r="P34" s="197">
        <v>30.57</v>
      </c>
      <c r="Q34" s="197">
        <v>2.9</v>
      </c>
      <c r="R34" s="197">
        <v>5.8</v>
      </c>
      <c r="S34" s="197">
        <v>3.87</v>
      </c>
      <c r="T34" s="197">
        <v>0</v>
      </c>
      <c r="U34" s="197">
        <v>48.99</v>
      </c>
      <c r="V34" s="197">
        <v>0.13</v>
      </c>
      <c r="W34" s="197">
        <v>4.83</v>
      </c>
      <c r="X34" s="197">
        <v>14.49</v>
      </c>
      <c r="Y34" s="197">
        <v>0</v>
      </c>
      <c r="Z34">
        <v>0</v>
      </c>
      <c r="AA34" s="197">
        <v>10.9</v>
      </c>
      <c r="AB34" s="197">
        <v>0</v>
      </c>
      <c r="AC34" s="197">
        <v>0</v>
      </c>
      <c r="AD34" s="197">
        <v>0</v>
      </c>
      <c r="AE34" s="197">
        <v>30.54</v>
      </c>
      <c r="AF34" s="197">
        <v>0</v>
      </c>
      <c r="AG34" s="197">
        <v>0</v>
      </c>
      <c r="AH34" s="197">
        <v>0</v>
      </c>
      <c r="AI34" s="197">
        <v>58.64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38.65</v>
      </c>
      <c r="AQ34" s="197">
        <v>7.73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202.92</v>
      </c>
      <c r="M35" s="197">
        <v>27.28</v>
      </c>
      <c r="N35" s="197">
        <v>17.18</v>
      </c>
      <c r="O35" s="197">
        <v>0</v>
      </c>
      <c r="P35" s="197">
        <v>30.57</v>
      </c>
      <c r="Q35" s="197">
        <v>2.9</v>
      </c>
      <c r="R35" s="197">
        <v>5.8</v>
      </c>
      <c r="S35" s="197">
        <v>3.87</v>
      </c>
      <c r="T35" s="197">
        <v>0</v>
      </c>
      <c r="U35" s="197">
        <v>48.99</v>
      </c>
      <c r="V35" s="197">
        <v>0</v>
      </c>
      <c r="W35" s="197">
        <v>4.83</v>
      </c>
      <c r="X35" s="197">
        <v>14.5</v>
      </c>
      <c r="Y35" s="197">
        <v>0</v>
      </c>
      <c r="Z35">
        <v>0</v>
      </c>
      <c r="AA35" s="197">
        <v>10.9</v>
      </c>
      <c r="AB35" s="197">
        <v>0</v>
      </c>
      <c r="AC35" s="197">
        <v>0</v>
      </c>
      <c r="AD35" s="197">
        <v>0</v>
      </c>
      <c r="AE35" s="197">
        <v>30.35</v>
      </c>
      <c r="AF35" s="197">
        <v>0</v>
      </c>
      <c r="AG35" s="197">
        <v>0</v>
      </c>
      <c r="AH35" s="197">
        <v>0</v>
      </c>
      <c r="AI35" s="197">
        <v>58.64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38.65</v>
      </c>
      <c r="AQ35" s="197">
        <v>7.73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202.92</v>
      </c>
      <c r="M36" s="197">
        <v>27.28</v>
      </c>
      <c r="N36" s="197">
        <v>17.18</v>
      </c>
      <c r="O36" s="197">
        <v>0</v>
      </c>
      <c r="P36" s="197">
        <v>30.57</v>
      </c>
      <c r="Q36" s="197">
        <v>2.9</v>
      </c>
      <c r="R36" s="197">
        <v>5.8</v>
      </c>
      <c r="S36" s="197">
        <v>3.87</v>
      </c>
      <c r="T36" s="197">
        <v>0</v>
      </c>
      <c r="U36" s="197">
        <v>48.99</v>
      </c>
      <c r="V36" s="197">
        <v>0</v>
      </c>
      <c r="W36" s="197">
        <v>4.83</v>
      </c>
      <c r="X36" s="197">
        <v>14.5</v>
      </c>
      <c r="Y36" s="197">
        <v>0</v>
      </c>
      <c r="Z36">
        <v>0</v>
      </c>
      <c r="AA36" s="197">
        <v>10.9</v>
      </c>
      <c r="AB36" s="197">
        <v>0</v>
      </c>
      <c r="AC36" s="197">
        <v>0</v>
      </c>
      <c r="AD36" s="197">
        <v>0</v>
      </c>
      <c r="AE36" s="197">
        <v>30.35</v>
      </c>
      <c r="AF36" s="197">
        <v>0</v>
      </c>
      <c r="AG36" s="197">
        <v>0</v>
      </c>
      <c r="AH36" s="197">
        <v>0</v>
      </c>
      <c r="AI36" s="197">
        <v>58.64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38.65</v>
      </c>
      <c r="AQ36" s="197">
        <v>7.73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202.92</v>
      </c>
      <c r="M37" s="197">
        <v>27.28</v>
      </c>
      <c r="N37" s="197">
        <v>17.18</v>
      </c>
      <c r="O37" s="197">
        <v>0</v>
      </c>
      <c r="P37" s="197">
        <v>30.57</v>
      </c>
      <c r="Q37" s="197">
        <v>2.9</v>
      </c>
      <c r="R37" s="197">
        <v>5.8</v>
      </c>
      <c r="S37" s="197">
        <v>3.87</v>
      </c>
      <c r="T37" s="197">
        <v>0</v>
      </c>
      <c r="U37" s="197">
        <v>48.99</v>
      </c>
      <c r="V37" s="197">
        <v>0</v>
      </c>
      <c r="W37" s="197">
        <v>4.83</v>
      </c>
      <c r="X37" s="197">
        <v>14.5</v>
      </c>
      <c r="Y37" s="197">
        <v>0</v>
      </c>
      <c r="Z37">
        <v>0</v>
      </c>
      <c r="AA37" s="197">
        <v>10.9</v>
      </c>
      <c r="AB37" s="197">
        <v>0</v>
      </c>
      <c r="AC37" s="197">
        <v>0</v>
      </c>
      <c r="AD37" s="197">
        <v>0</v>
      </c>
      <c r="AE37" s="197">
        <v>30.35</v>
      </c>
      <c r="AF37" s="197">
        <v>0</v>
      </c>
      <c r="AG37" s="197">
        <v>0</v>
      </c>
      <c r="AH37" s="197">
        <v>0</v>
      </c>
      <c r="AI37" s="197">
        <v>58.64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38.65</v>
      </c>
      <c r="AQ37" s="197">
        <v>7.73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202.92</v>
      </c>
      <c r="M38" s="197">
        <v>27.28</v>
      </c>
      <c r="N38" s="197">
        <v>17.18</v>
      </c>
      <c r="O38" s="197">
        <v>0</v>
      </c>
      <c r="P38" s="197">
        <v>30.57</v>
      </c>
      <c r="Q38" s="197">
        <v>2.9</v>
      </c>
      <c r="R38" s="197">
        <v>5.8</v>
      </c>
      <c r="S38" s="197">
        <v>3.87</v>
      </c>
      <c r="T38" s="197">
        <v>0</v>
      </c>
      <c r="U38" s="197">
        <v>48.99</v>
      </c>
      <c r="V38" s="197">
        <v>0</v>
      </c>
      <c r="W38" s="197">
        <v>4.83</v>
      </c>
      <c r="X38" s="197">
        <v>14.5</v>
      </c>
      <c r="Y38" s="197">
        <v>0</v>
      </c>
      <c r="Z38">
        <v>0</v>
      </c>
      <c r="AA38" s="197">
        <v>10.9</v>
      </c>
      <c r="AB38" s="197">
        <v>0</v>
      </c>
      <c r="AC38" s="197">
        <v>0</v>
      </c>
      <c r="AD38" s="197">
        <v>0</v>
      </c>
      <c r="AE38" s="197">
        <v>30.35</v>
      </c>
      <c r="AF38" s="197">
        <v>0</v>
      </c>
      <c r="AG38" s="197">
        <v>0</v>
      </c>
      <c r="AH38" s="197">
        <v>0</v>
      </c>
      <c r="AI38" s="197">
        <v>58.64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38.65</v>
      </c>
      <c r="AQ38" s="197">
        <v>7.73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202.92</v>
      </c>
      <c r="M39" s="197">
        <v>27.28</v>
      </c>
      <c r="N39" s="197">
        <v>17.18</v>
      </c>
      <c r="O39" s="197">
        <v>0</v>
      </c>
      <c r="P39" s="197">
        <v>30.57</v>
      </c>
      <c r="Q39" s="197">
        <v>2.9</v>
      </c>
      <c r="R39" s="197">
        <v>6</v>
      </c>
      <c r="S39" s="197">
        <v>3.87</v>
      </c>
      <c r="T39" s="197">
        <v>0</v>
      </c>
      <c r="U39" s="197">
        <v>48.99</v>
      </c>
      <c r="V39" s="197">
        <v>0</v>
      </c>
      <c r="W39" s="197">
        <v>4.83</v>
      </c>
      <c r="X39" s="197">
        <v>14.5</v>
      </c>
      <c r="Y39" s="197">
        <v>0</v>
      </c>
      <c r="Z39">
        <v>0</v>
      </c>
      <c r="AA39" s="197">
        <v>10.9</v>
      </c>
      <c r="AB39" s="197">
        <v>0</v>
      </c>
      <c r="AC39" s="197">
        <v>0</v>
      </c>
      <c r="AD39" s="197">
        <v>0</v>
      </c>
      <c r="AE39" s="197">
        <v>30.35</v>
      </c>
      <c r="AF39" s="197">
        <v>0</v>
      </c>
      <c r="AG39" s="197">
        <v>0</v>
      </c>
      <c r="AH39" s="197">
        <v>0</v>
      </c>
      <c r="AI39" s="197">
        <v>58.64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38.65</v>
      </c>
      <c r="AQ39" s="197">
        <v>7.73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202.92</v>
      </c>
      <c r="M40" s="197">
        <v>27.28</v>
      </c>
      <c r="N40" s="197">
        <v>17.18</v>
      </c>
      <c r="O40" s="197">
        <v>0</v>
      </c>
      <c r="P40" s="197">
        <v>30.57</v>
      </c>
      <c r="Q40" s="197">
        <v>2.9</v>
      </c>
      <c r="R40" s="197">
        <v>5.8</v>
      </c>
      <c r="S40" s="197">
        <v>3.87</v>
      </c>
      <c r="T40" s="197">
        <v>0</v>
      </c>
      <c r="U40" s="197">
        <v>48.99</v>
      </c>
      <c r="V40" s="197">
        <v>0</v>
      </c>
      <c r="W40" s="197">
        <v>4.83</v>
      </c>
      <c r="X40" s="197">
        <v>14.49</v>
      </c>
      <c r="Y40" s="197">
        <v>0</v>
      </c>
      <c r="Z40">
        <v>0</v>
      </c>
      <c r="AA40" s="197">
        <v>10.9</v>
      </c>
      <c r="AB40" s="197">
        <v>0</v>
      </c>
      <c r="AC40" s="197">
        <v>0</v>
      </c>
      <c r="AD40" s="197">
        <v>0</v>
      </c>
      <c r="AE40" s="197">
        <v>30.35</v>
      </c>
      <c r="AF40" s="197">
        <v>0</v>
      </c>
      <c r="AG40" s="197">
        <v>0</v>
      </c>
      <c r="AH40" s="197">
        <v>0</v>
      </c>
      <c r="AI40" s="197">
        <v>58.64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38.65</v>
      </c>
      <c r="AQ40" s="197">
        <v>7.73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202.92</v>
      </c>
      <c r="M41" s="197">
        <v>27.28</v>
      </c>
      <c r="N41" s="197">
        <v>17.18</v>
      </c>
      <c r="O41" s="197">
        <v>0</v>
      </c>
      <c r="P41" s="197">
        <v>30.57</v>
      </c>
      <c r="Q41" s="197">
        <v>2.9</v>
      </c>
      <c r="R41" s="197">
        <v>5.8</v>
      </c>
      <c r="S41" s="197">
        <v>3.87</v>
      </c>
      <c r="T41" s="197">
        <v>0</v>
      </c>
      <c r="U41" s="197">
        <v>48.99</v>
      </c>
      <c r="V41" s="197">
        <v>0</v>
      </c>
      <c r="W41" s="197">
        <v>4.83</v>
      </c>
      <c r="X41" s="197">
        <v>14.49</v>
      </c>
      <c r="Y41" s="197">
        <v>0</v>
      </c>
      <c r="Z41">
        <v>0</v>
      </c>
      <c r="AA41" s="197">
        <v>10.59</v>
      </c>
      <c r="AB41" s="197">
        <v>0</v>
      </c>
      <c r="AC41" s="197">
        <v>0</v>
      </c>
      <c r="AD41" s="197">
        <v>0</v>
      </c>
      <c r="AE41" s="197">
        <v>30.35</v>
      </c>
      <c r="AF41" s="197">
        <v>0</v>
      </c>
      <c r="AG41" s="197">
        <v>0</v>
      </c>
      <c r="AH41" s="197">
        <v>0</v>
      </c>
      <c r="AI41" s="197">
        <v>58.64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38.65</v>
      </c>
      <c r="AQ41" s="197">
        <v>7.73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202.92</v>
      </c>
      <c r="M42" s="197">
        <v>27.28</v>
      </c>
      <c r="N42" s="197">
        <v>17.18</v>
      </c>
      <c r="O42" s="197">
        <v>0</v>
      </c>
      <c r="P42" s="197">
        <v>30.57</v>
      </c>
      <c r="Q42" s="197">
        <v>2.9</v>
      </c>
      <c r="R42" s="197">
        <v>5.8</v>
      </c>
      <c r="S42" s="197">
        <v>3.87</v>
      </c>
      <c r="T42" s="197">
        <v>0</v>
      </c>
      <c r="U42" s="197">
        <v>48.99</v>
      </c>
      <c r="V42" s="197">
        <v>0</v>
      </c>
      <c r="W42" s="197">
        <v>4.83</v>
      </c>
      <c r="X42" s="197">
        <v>14.49</v>
      </c>
      <c r="Y42" s="197">
        <v>0</v>
      </c>
      <c r="Z42">
        <v>0</v>
      </c>
      <c r="AA42" s="197">
        <v>10.59</v>
      </c>
      <c r="AB42" s="197">
        <v>0</v>
      </c>
      <c r="AC42" s="197">
        <v>0</v>
      </c>
      <c r="AD42" s="197">
        <v>0</v>
      </c>
      <c r="AE42" s="197">
        <v>30.35</v>
      </c>
      <c r="AF42" s="197">
        <v>0</v>
      </c>
      <c r="AG42" s="197">
        <v>0</v>
      </c>
      <c r="AH42" s="197">
        <v>0</v>
      </c>
      <c r="AI42" s="197">
        <v>58.64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38.65</v>
      </c>
      <c r="AQ42" s="197">
        <v>7.73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202.92</v>
      </c>
      <c r="M43" s="197">
        <v>27.28</v>
      </c>
      <c r="N43" s="197">
        <v>17.18</v>
      </c>
      <c r="O43" s="197">
        <v>0</v>
      </c>
      <c r="P43" s="197">
        <v>30.57</v>
      </c>
      <c r="Q43" s="197">
        <v>2.9</v>
      </c>
      <c r="R43" s="197">
        <v>5.8</v>
      </c>
      <c r="S43" s="197">
        <v>3.87</v>
      </c>
      <c r="T43" s="197">
        <v>0</v>
      </c>
      <c r="U43" s="197">
        <v>48.99</v>
      </c>
      <c r="V43" s="197">
        <v>0</v>
      </c>
      <c r="W43" s="197">
        <v>4.83</v>
      </c>
      <c r="X43" s="197">
        <v>14.49</v>
      </c>
      <c r="Y43" s="197">
        <v>0</v>
      </c>
      <c r="Z43">
        <v>0</v>
      </c>
      <c r="AA43" s="197">
        <v>10.59</v>
      </c>
      <c r="AB43" s="197">
        <v>0</v>
      </c>
      <c r="AC43" s="197">
        <v>0</v>
      </c>
      <c r="AD43" s="197">
        <v>0</v>
      </c>
      <c r="AE43" s="197">
        <v>30</v>
      </c>
      <c r="AF43" s="197">
        <v>0</v>
      </c>
      <c r="AG43" s="197">
        <v>0</v>
      </c>
      <c r="AH43" s="197">
        <v>0</v>
      </c>
      <c r="AI43" s="197">
        <v>58.64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38.65</v>
      </c>
      <c r="AQ43" s="197">
        <v>7.73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202.92</v>
      </c>
      <c r="M44" s="197">
        <v>27.28</v>
      </c>
      <c r="N44" s="197">
        <v>17.18</v>
      </c>
      <c r="O44" s="197">
        <v>0</v>
      </c>
      <c r="P44" s="197">
        <v>30.57</v>
      </c>
      <c r="Q44" s="197">
        <v>2.9</v>
      </c>
      <c r="R44" s="197">
        <v>5.8</v>
      </c>
      <c r="S44" s="197">
        <v>3.87</v>
      </c>
      <c r="T44" s="197">
        <v>0</v>
      </c>
      <c r="U44" s="197">
        <v>48.99</v>
      </c>
      <c r="V44" s="197">
        <v>0</v>
      </c>
      <c r="W44" s="197">
        <v>4.83</v>
      </c>
      <c r="X44" s="197">
        <v>14.5</v>
      </c>
      <c r="Y44" s="197">
        <v>0</v>
      </c>
      <c r="Z44">
        <v>0</v>
      </c>
      <c r="AA44" s="197">
        <v>10.23</v>
      </c>
      <c r="AB44" s="197">
        <v>0</v>
      </c>
      <c r="AC44" s="197">
        <v>0</v>
      </c>
      <c r="AD44" s="197">
        <v>0</v>
      </c>
      <c r="AE44" s="197">
        <v>30</v>
      </c>
      <c r="AF44" s="197">
        <v>0</v>
      </c>
      <c r="AG44" s="197">
        <v>0</v>
      </c>
      <c r="AH44" s="197">
        <v>0</v>
      </c>
      <c r="AI44" s="197">
        <v>58.64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38.65</v>
      </c>
      <c r="AQ44" s="197">
        <v>7.73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202.92</v>
      </c>
      <c r="M45" s="197">
        <v>27.28</v>
      </c>
      <c r="N45" s="197">
        <v>17.18</v>
      </c>
      <c r="O45" s="197">
        <v>0</v>
      </c>
      <c r="P45" s="197">
        <v>30.57</v>
      </c>
      <c r="Q45" s="197">
        <v>2.9</v>
      </c>
      <c r="R45" s="197">
        <v>5.8</v>
      </c>
      <c r="S45" s="197">
        <v>3.87</v>
      </c>
      <c r="T45" s="197">
        <v>0</v>
      </c>
      <c r="U45" s="197">
        <v>48.99</v>
      </c>
      <c r="V45" s="197">
        <v>0</v>
      </c>
      <c r="W45" s="197">
        <v>4.83</v>
      </c>
      <c r="X45" s="197">
        <v>14.5</v>
      </c>
      <c r="Y45" s="197">
        <v>0</v>
      </c>
      <c r="Z45">
        <v>0</v>
      </c>
      <c r="AA45" s="197">
        <v>10.23</v>
      </c>
      <c r="AB45" s="197">
        <v>0</v>
      </c>
      <c r="AC45" s="197">
        <v>0</v>
      </c>
      <c r="AD45" s="197">
        <v>0</v>
      </c>
      <c r="AE45" s="197">
        <v>30</v>
      </c>
      <c r="AF45" s="197">
        <v>0</v>
      </c>
      <c r="AG45" s="197">
        <v>0</v>
      </c>
      <c r="AH45" s="197">
        <v>0</v>
      </c>
      <c r="AI45" s="197">
        <v>58.64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38.65</v>
      </c>
      <c r="AQ45" s="197">
        <v>7.73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202.92</v>
      </c>
      <c r="M46" s="197">
        <v>27.28</v>
      </c>
      <c r="N46" s="197">
        <v>17.18</v>
      </c>
      <c r="O46" s="197">
        <v>0</v>
      </c>
      <c r="P46" s="197">
        <v>30.57</v>
      </c>
      <c r="Q46" s="197">
        <v>2.9</v>
      </c>
      <c r="R46" s="197">
        <v>5.8</v>
      </c>
      <c r="S46" s="197">
        <v>3.87</v>
      </c>
      <c r="T46" s="197">
        <v>0</v>
      </c>
      <c r="U46" s="197">
        <v>48.99</v>
      </c>
      <c r="V46" s="197">
        <v>0</v>
      </c>
      <c r="W46" s="197">
        <v>4.83</v>
      </c>
      <c r="X46" s="197">
        <v>14.5</v>
      </c>
      <c r="Y46" s="197">
        <v>0</v>
      </c>
      <c r="Z46">
        <v>0</v>
      </c>
      <c r="AA46" s="197">
        <v>10.23</v>
      </c>
      <c r="AB46" s="197">
        <v>0</v>
      </c>
      <c r="AC46" s="197">
        <v>0</v>
      </c>
      <c r="AD46" s="197">
        <v>0</v>
      </c>
      <c r="AE46" s="197">
        <v>30</v>
      </c>
      <c r="AF46" s="197">
        <v>0</v>
      </c>
      <c r="AG46" s="197">
        <v>0</v>
      </c>
      <c r="AH46" s="197">
        <v>0</v>
      </c>
      <c r="AI46" s="197">
        <v>58.64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38.65</v>
      </c>
      <c r="AQ46" s="197">
        <v>7.73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202.92</v>
      </c>
      <c r="M47" s="197">
        <v>27.28</v>
      </c>
      <c r="N47" s="197">
        <v>17.18</v>
      </c>
      <c r="O47" s="197">
        <v>0</v>
      </c>
      <c r="P47" s="197">
        <v>30.57</v>
      </c>
      <c r="Q47" s="197">
        <v>2.9</v>
      </c>
      <c r="R47" s="197">
        <v>5.8</v>
      </c>
      <c r="S47" s="197">
        <v>3.87</v>
      </c>
      <c r="T47" s="197">
        <v>0</v>
      </c>
      <c r="U47" s="197">
        <v>48.99</v>
      </c>
      <c r="V47" s="197">
        <v>0</v>
      </c>
      <c r="W47" s="197">
        <v>4.83</v>
      </c>
      <c r="X47" s="197">
        <v>14.5</v>
      </c>
      <c r="Y47" s="197">
        <v>0</v>
      </c>
      <c r="Z47">
        <v>0</v>
      </c>
      <c r="AA47" s="197">
        <v>10.23</v>
      </c>
      <c r="AB47" s="197">
        <v>0</v>
      </c>
      <c r="AC47" s="197">
        <v>0</v>
      </c>
      <c r="AD47" s="197">
        <v>0</v>
      </c>
      <c r="AE47" s="197">
        <v>30</v>
      </c>
      <c r="AF47" s="197">
        <v>0</v>
      </c>
      <c r="AG47" s="197">
        <v>0</v>
      </c>
      <c r="AH47" s="197">
        <v>0</v>
      </c>
      <c r="AI47" s="197">
        <v>58.64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38.65</v>
      </c>
      <c r="AQ47" s="197">
        <v>7.73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202.92</v>
      </c>
      <c r="M48" s="197">
        <v>27.28</v>
      </c>
      <c r="N48" s="197">
        <v>17.18</v>
      </c>
      <c r="O48" s="197">
        <v>0</v>
      </c>
      <c r="P48" s="197">
        <v>30.57</v>
      </c>
      <c r="Q48" s="197">
        <v>2.9</v>
      </c>
      <c r="R48" s="197">
        <v>5.8</v>
      </c>
      <c r="S48" s="197">
        <v>3.87</v>
      </c>
      <c r="T48" s="197">
        <v>0</v>
      </c>
      <c r="U48" s="197">
        <v>48.99</v>
      </c>
      <c r="V48" s="197">
        <v>0</v>
      </c>
      <c r="W48" s="197">
        <v>4.83</v>
      </c>
      <c r="X48" s="197">
        <v>14.5</v>
      </c>
      <c r="Y48" s="197">
        <v>0</v>
      </c>
      <c r="Z48">
        <v>0</v>
      </c>
      <c r="AA48" s="197">
        <v>10.23</v>
      </c>
      <c r="AB48" s="197">
        <v>0</v>
      </c>
      <c r="AC48" s="197">
        <v>0</v>
      </c>
      <c r="AD48" s="197">
        <v>0</v>
      </c>
      <c r="AE48" s="197">
        <v>30</v>
      </c>
      <c r="AF48" s="197">
        <v>0</v>
      </c>
      <c r="AG48" s="197">
        <v>0</v>
      </c>
      <c r="AH48" s="197">
        <v>0</v>
      </c>
      <c r="AI48" s="197">
        <v>58.64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38.65</v>
      </c>
      <c r="AQ48" s="197">
        <v>7.73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202.92</v>
      </c>
      <c r="M49" s="197">
        <v>27.28</v>
      </c>
      <c r="N49" s="197">
        <v>17.18</v>
      </c>
      <c r="O49" s="197">
        <v>0</v>
      </c>
      <c r="P49" s="197">
        <v>30.57</v>
      </c>
      <c r="Q49" s="197">
        <v>2.9</v>
      </c>
      <c r="R49" s="197">
        <v>5.8</v>
      </c>
      <c r="S49" s="197">
        <v>3.87</v>
      </c>
      <c r="T49" s="197">
        <v>0</v>
      </c>
      <c r="U49" s="197">
        <v>48.99</v>
      </c>
      <c r="V49" s="197">
        <v>0</v>
      </c>
      <c r="W49" s="197">
        <v>4.83</v>
      </c>
      <c r="X49" s="197">
        <v>14.5</v>
      </c>
      <c r="Y49" s="197">
        <v>0</v>
      </c>
      <c r="Z49">
        <v>0</v>
      </c>
      <c r="AA49" s="197">
        <v>10.23</v>
      </c>
      <c r="AB49" s="197">
        <v>0</v>
      </c>
      <c r="AC49" s="197">
        <v>0</v>
      </c>
      <c r="AD49" s="197">
        <v>0</v>
      </c>
      <c r="AE49" s="197">
        <v>30</v>
      </c>
      <c r="AF49" s="197">
        <v>0</v>
      </c>
      <c r="AG49" s="197">
        <v>0</v>
      </c>
      <c r="AH49" s="197">
        <v>0</v>
      </c>
      <c r="AI49" s="197">
        <v>58.64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38.65</v>
      </c>
      <c r="AQ49" s="197">
        <v>7.73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202.92</v>
      </c>
      <c r="M50" s="197">
        <v>27.28</v>
      </c>
      <c r="N50" s="197">
        <v>17.18</v>
      </c>
      <c r="O50" s="197">
        <v>0</v>
      </c>
      <c r="P50" s="197">
        <v>30.57</v>
      </c>
      <c r="Q50" s="197">
        <v>2.9</v>
      </c>
      <c r="R50" s="197">
        <v>5.8</v>
      </c>
      <c r="S50" s="197">
        <v>3.87</v>
      </c>
      <c r="T50" s="197">
        <v>0</v>
      </c>
      <c r="U50" s="197">
        <v>48.99</v>
      </c>
      <c r="V50" s="197">
        <v>0</v>
      </c>
      <c r="W50" s="197">
        <v>4.83</v>
      </c>
      <c r="X50" s="197">
        <v>14.5</v>
      </c>
      <c r="Y50" s="197">
        <v>0</v>
      </c>
      <c r="Z50">
        <v>0</v>
      </c>
      <c r="AA50" s="197">
        <v>10</v>
      </c>
      <c r="AB50" s="197">
        <v>0</v>
      </c>
      <c r="AC50" s="197">
        <v>0</v>
      </c>
      <c r="AD50" s="197">
        <v>0</v>
      </c>
      <c r="AE50" s="197">
        <v>30</v>
      </c>
      <c r="AF50" s="197">
        <v>0</v>
      </c>
      <c r="AG50" s="197">
        <v>0</v>
      </c>
      <c r="AH50" s="197">
        <v>0</v>
      </c>
      <c r="AI50" s="197">
        <v>58.64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38.65</v>
      </c>
      <c r="AQ50" s="197">
        <v>7.73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202.92</v>
      </c>
      <c r="M51" s="197">
        <v>27.28</v>
      </c>
      <c r="N51" s="197">
        <v>17.18</v>
      </c>
      <c r="O51" s="197">
        <v>0</v>
      </c>
      <c r="P51" s="197">
        <v>30.57</v>
      </c>
      <c r="Q51" s="197">
        <v>2.9</v>
      </c>
      <c r="R51" s="197">
        <v>5.8</v>
      </c>
      <c r="S51" s="197">
        <v>3.87</v>
      </c>
      <c r="T51" s="197">
        <v>0</v>
      </c>
      <c r="U51" s="197">
        <v>48.99</v>
      </c>
      <c r="V51" s="197">
        <v>0</v>
      </c>
      <c r="W51" s="197">
        <v>4.83</v>
      </c>
      <c r="X51" s="197">
        <v>14.5</v>
      </c>
      <c r="Y51" s="197">
        <v>0</v>
      </c>
      <c r="Z51">
        <v>0</v>
      </c>
      <c r="AA51" s="197">
        <v>10</v>
      </c>
      <c r="AB51" s="197">
        <v>0</v>
      </c>
      <c r="AC51" s="197">
        <v>0</v>
      </c>
      <c r="AD51" s="197">
        <v>0</v>
      </c>
      <c r="AE51" s="197">
        <v>30</v>
      </c>
      <c r="AF51" s="197">
        <v>0</v>
      </c>
      <c r="AG51" s="197">
        <v>0</v>
      </c>
      <c r="AH51" s="197">
        <v>0</v>
      </c>
      <c r="AI51" s="197">
        <v>58.64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38.65</v>
      </c>
      <c r="AQ51" s="197">
        <v>7.73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202.92</v>
      </c>
      <c r="M52" s="197">
        <v>27.28</v>
      </c>
      <c r="N52" s="197">
        <v>17.18</v>
      </c>
      <c r="O52" s="197">
        <v>0</v>
      </c>
      <c r="P52" s="197">
        <v>30.57</v>
      </c>
      <c r="Q52" s="197">
        <v>2.9</v>
      </c>
      <c r="R52" s="197">
        <v>5.8</v>
      </c>
      <c r="S52" s="197">
        <v>3.87</v>
      </c>
      <c r="T52" s="197">
        <v>0</v>
      </c>
      <c r="U52" s="197">
        <v>48.99</v>
      </c>
      <c r="V52" s="197">
        <v>0</v>
      </c>
      <c r="W52" s="197">
        <v>4.83</v>
      </c>
      <c r="X52" s="197">
        <v>14.5</v>
      </c>
      <c r="Y52" s="197">
        <v>0</v>
      </c>
      <c r="Z52">
        <v>0</v>
      </c>
      <c r="AA52" s="197">
        <v>10</v>
      </c>
      <c r="AB52" s="197">
        <v>0</v>
      </c>
      <c r="AC52" s="197">
        <v>0</v>
      </c>
      <c r="AD52" s="197">
        <v>0</v>
      </c>
      <c r="AE52" s="197">
        <v>30</v>
      </c>
      <c r="AF52" s="197">
        <v>0</v>
      </c>
      <c r="AG52" s="197">
        <v>0</v>
      </c>
      <c r="AH52" s="197">
        <v>0</v>
      </c>
      <c r="AI52" s="197">
        <v>58.64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38.65</v>
      </c>
      <c r="AQ52" s="197">
        <v>7.73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202.92</v>
      </c>
      <c r="M53" s="197">
        <v>27.28</v>
      </c>
      <c r="N53" s="197">
        <v>17.18</v>
      </c>
      <c r="O53" s="197">
        <v>0</v>
      </c>
      <c r="P53" s="197">
        <v>30.57</v>
      </c>
      <c r="Q53" s="197">
        <v>2.9</v>
      </c>
      <c r="R53" s="197">
        <v>5.8</v>
      </c>
      <c r="S53" s="197">
        <v>3.87</v>
      </c>
      <c r="T53" s="197">
        <v>0</v>
      </c>
      <c r="U53" s="197">
        <v>48.99</v>
      </c>
      <c r="V53" s="197">
        <v>0</v>
      </c>
      <c r="W53" s="197">
        <v>4.83</v>
      </c>
      <c r="X53" s="197">
        <v>14.5</v>
      </c>
      <c r="Y53" s="197">
        <v>0</v>
      </c>
      <c r="Z53">
        <v>0</v>
      </c>
      <c r="AA53" s="197">
        <v>10</v>
      </c>
      <c r="AB53" s="197">
        <v>0</v>
      </c>
      <c r="AC53" s="197">
        <v>0</v>
      </c>
      <c r="AD53" s="197">
        <v>0</v>
      </c>
      <c r="AE53" s="197">
        <v>30</v>
      </c>
      <c r="AF53" s="197">
        <v>0</v>
      </c>
      <c r="AG53" s="197">
        <v>0</v>
      </c>
      <c r="AH53" s="197">
        <v>0</v>
      </c>
      <c r="AI53" s="197">
        <v>58.64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38.65</v>
      </c>
      <c r="AQ53" s="197">
        <v>7.73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202.92</v>
      </c>
      <c r="M54" s="197">
        <v>27.28</v>
      </c>
      <c r="N54" s="197">
        <v>17.18</v>
      </c>
      <c r="O54" s="197">
        <v>0</v>
      </c>
      <c r="P54" s="197">
        <v>30.57</v>
      </c>
      <c r="Q54" s="197">
        <v>2.9</v>
      </c>
      <c r="R54" s="197">
        <v>5.8</v>
      </c>
      <c r="S54" s="197">
        <v>3.87</v>
      </c>
      <c r="T54" s="197">
        <v>0</v>
      </c>
      <c r="U54" s="197">
        <v>48.99</v>
      </c>
      <c r="V54" s="197">
        <v>0</v>
      </c>
      <c r="W54" s="197">
        <v>4.83</v>
      </c>
      <c r="X54" s="197">
        <v>14.5</v>
      </c>
      <c r="Y54" s="197">
        <v>0</v>
      </c>
      <c r="Z54">
        <v>0</v>
      </c>
      <c r="AA54" s="197">
        <v>10</v>
      </c>
      <c r="AB54" s="197">
        <v>0</v>
      </c>
      <c r="AC54" s="197">
        <v>0</v>
      </c>
      <c r="AD54" s="197">
        <v>0</v>
      </c>
      <c r="AE54" s="197">
        <v>30</v>
      </c>
      <c r="AF54" s="197">
        <v>0</v>
      </c>
      <c r="AG54" s="197">
        <v>0</v>
      </c>
      <c r="AH54" s="197">
        <v>0</v>
      </c>
      <c r="AI54" s="197">
        <v>58.64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38.65</v>
      </c>
      <c r="AQ54" s="197">
        <v>7.73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202.92</v>
      </c>
      <c r="M55" s="197">
        <v>27.28</v>
      </c>
      <c r="N55" s="197">
        <v>17.18</v>
      </c>
      <c r="O55" s="197">
        <v>0</v>
      </c>
      <c r="P55" s="197">
        <v>30.57</v>
      </c>
      <c r="Q55" s="197">
        <v>2.9</v>
      </c>
      <c r="R55" s="197">
        <v>5.8</v>
      </c>
      <c r="S55" s="197">
        <v>3.87</v>
      </c>
      <c r="T55" s="197">
        <v>0</v>
      </c>
      <c r="U55" s="197">
        <v>48.99</v>
      </c>
      <c r="V55" s="197">
        <v>0</v>
      </c>
      <c r="W55" s="197">
        <v>4.83</v>
      </c>
      <c r="X55" s="197">
        <v>14.5</v>
      </c>
      <c r="Y55" s="197">
        <v>0</v>
      </c>
      <c r="Z55">
        <v>0</v>
      </c>
      <c r="AA55" s="197">
        <v>10</v>
      </c>
      <c r="AB55" s="197">
        <v>0</v>
      </c>
      <c r="AC55" s="197">
        <v>0</v>
      </c>
      <c r="AD55" s="197">
        <v>0</v>
      </c>
      <c r="AE55" s="197">
        <v>30</v>
      </c>
      <c r="AF55" s="197">
        <v>0</v>
      </c>
      <c r="AG55" s="197">
        <v>0</v>
      </c>
      <c r="AH55" s="197">
        <v>0</v>
      </c>
      <c r="AI55" s="197">
        <v>58.64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38.65</v>
      </c>
      <c r="AQ55" s="197">
        <v>7.73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202.92</v>
      </c>
      <c r="M56" s="197">
        <v>27.28</v>
      </c>
      <c r="N56" s="197">
        <v>17.18</v>
      </c>
      <c r="O56" s="197">
        <v>0</v>
      </c>
      <c r="P56" s="197">
        <v>30.57</v>
      </c>
      <c r="Q56" s="197">
        <v>2.9</v>
      </c>
      <c r="R56" s="197">
        <v>5.8</v>
      </c>
      <c r="S56" s="197">
        <v>3.87</v>
      </c>
      <c r="T56" s="197">
        <v>0</v>
      </c>
      <c r="U56" s="197">
        <v>48.99</v>
      </c>
      <c r="V56" s="197">
        <v>0</v>
      </c>
      <c r="W56" s="197">
        <v>4.83</v>
      </c>
      <c r="X56" s="197">
        <v>14.5</v>
      </c>
      <c r="Y56" s="197">
        <v>0</v>
      </c>
      <c r="Z56">
        <v>0</v>
      </c>
      <c r="AA56" s="197">
        <v>10</v>
      </c>
      <c r="AB56" s="197">
        <v>0</v>
      </c>
      <c r="AC56" s="197">
        <v>0</v>
      </c>
      <c r="AD56" s="197">
        <v>0</v>
      </c>
      <c r="AE56" s="197">
        <v>30</v>
      </c>
      <c r="AF56" s="197">
        <v>0</v>
      </c>
      <c r="AG56" s="197">
        <v>0</v>
      </c>
      <c r="AH56" s="197">
        <v>0</v>
      </c>
      <c r="AI56" s="197">
        <v>58.64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38.65</v>
      </c>
      <c r="AQ56" s="197">
        <v>7.73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202.92</v>
      </c>
      <c r="M57" s="197">
        <v>27.28</v>
      </c>
      <c r="N57" s="197">
        <v>17.18</v>
      </c>
      <c r="O57" s="197">
        <v>0</v>
      </c>
      <c r="P57" s="197">
        <v>30.57</v>
      </c>
      <c r="Q57" s="197">
        <v>2.9</v>
      </c>
      <c r="R57" s="197">
        <v>5.8</v>
      </c>
      <c r="S57" s="197">
        <v>3.87</v>
      </c>
      <c r="T57" s="197">
        <v>0</v>
      </c>
      <c r="U57" s="197">
        <v>48.99</v>
      </c>
      <c r="V57" s="197">
        <v>0</v>
      </c>
      <c r="W57" s="197">
        <v>4.83</v>
      </c>
      <c r="X57" s="197">
        <v>14.5</v>
      </c>
      <c r="Y57" s="197">
        <v>0</v>
      </c>
      <c r="Z57">
        <v>0</v>
      </c>
      <c r="AA57" s="197">
        <v>10</v>
      </c>
      <c r="AB57" s="197">
        <v>0</v>
      </c>
      <c r="AC57" s="197">
        <v>0</v>
      </c>
      <c r="AD57" s="197">
        <v>0</v>
      </c>
      <c r="AE57" s="197">
        <v>30</v>
      </c>
      <c r="AF57" s="197">
        <v>0</v>
      </c>
      <c r="AG57" s="197">
        <v>0</v>
      </c>
      <c r="AH57" s="197">
        <v>0</v>
      </c>
      <c r="AI57" s="197">
        <v>58.64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38.65</v>
      </c>
      <c r="AQ57" s="197">
        <v>7.73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202.92</v>
      </c>
      <c r="M58" s="197">
        <v>27.28</v>
      </c>
      <c r="N58" s="197">
        <v>17.18</v>
      </c>
      <c r="O58" s="197">
        <v>0</v>
      </c>
      <c r="P58" s="197">
        <v>30.57</v>
      </c>
      <c r="Q58" s="197">
        <v>2.9</v>
      </c>
      <c r="R58" s="197">
        <v>5.8</v>
      </c>
      <c r="S58" s="197">
        <v>3.87</v>
      </c>
      <c r="T58" s="197">
        <v>0</v>
      </c>
      <c r="U58" s="197">
        <v>48.99</v>
      </c>
      <c r="V58" s="197">
        <v>0</v>
      </c>
      <c r="W58" s="197">
        <v>4.83</v>
      </c>
      <c r="X58" s="197">
        <v>14.5</v>
      </c>
      <c r="Y58" s="197">
        <v>0</v>
      </c>
      <c r="Z58">
        <v>0</v>
      </c>
      <c r="AA58" s="197">
        <v>10</v>
      </c>
      <c r="AB58" s="197">
        <v>0</v>
      </c>
      <c r="AC58" s="197">
        <v>0</v>
      </c>
      <c r="AD58" s="197">
        <v>0</v>
      </c>
      <c r="AE58" s="197">
        <v>30</v>
      </c>
      <c r="AF58" s="197">
        <v>0</v>
      </c>
      <c r="AG58" s="197">
        <v>0</v>
      </c>
      <c r="AH58" s="197">
        <v>0</v>
      </c>
      <c r="AI58" s="197">
        <v>58.64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38.65</v>
      </c>
      <c r="AQ58" s="197">
        <v>7.73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202.92</v>
      </c>
      <c r="M59" s="197">
        <v>27.28</v>
      </c>
      <c r="N59" s="197">
        <v>17.18</v>
      </c>
      <c r="O59" s="197">
        <v>0</v>
      </c>
      <c r="P59" s="197">
        <v>30.57</v>
      </c>
      <c r="Q59" s="197">
        <v>2.9</v>
      </c>
      <c r="R59" s="197">
        <v>5.8</v>
      </c>
      <c r="S59" s="197">
        <v>3.87</v>
      </c>
      <c r="T59" s="197">
        <v>0</v>
      </c>
      <c r="U59" s="197">
        <v>48.99</v>
      </c>
      <c r="V59" s="197">
        <v>0</v>
      </c>
      <c r="W59" s="197">
        <v>4.83</v>
      </c>
      <c r="X59" s="197">
        <v>14.49</v>
      </c>
      <c r="Y59" s="197">
        <v>0</v>
      </c>
      <c r="Z59">
        <v>0</v>
      </c>
      <c r="AA59" s="197">
        <v>10</v>
      </c>
      <c r="AB59" s="197">
        <v>0</v>
      </c>
      <c r="AC59" s="197">
        <v>0</v>
      </c>
      <c r="AD59" s="197">
        <v>0</v>
      </c>
      <c r="AE59" s="197">
        <v>30</v>
      </c>
      <c r="AF59" s="197">
        <v>0</v>
      </c>
      <c r="AG59" s="197">
        <v>0</v>
      </c>
      <c r="AH59" s="197">
        <v>0</v>
      </c>
      <c r="AI59" s="197">
        <v>58.64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38.65</v>
      </c>
      <c r="AQ59" s="197">
        <v>7.73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202.92</v>
      </c>
      <c r="M60" s="197">
        <v>27.28</v>
      </c>
      <c r="N60" s="197">
        <v>17.18</v>
      </c>
      <c r="O60" s="197">
        <v>0</v>
      </c>
      <c r="P60" s="197">
        <v>30.57</v>
      </c>
      <c r="Q60" s="197">
        <v>2.9</v>
      </c>
      <c r="R60" s="197">
        <v>5.8</v>
      </c>
      <c r="S60" s="197">
        <v>3.87</v>
      </c>
      <c r="T60" s="197">
        <v>0</v>
      </c>
      <c r="U60" s="197">
        <v>48.99</v>
      </c>
      <c r="V60" s="197">
        <v>0</v>
      </c>
      <c r="W60" s="197">
        <v>4.83</v>
      </c>
      <c r="X60" s="197">
        <v>14.49</v>
      </c>
      <c r="Y60" s="197">
        <v>0</v>
      </c>
      <c r="Z60">
        <v>0</v>
      </c>
      <c r="AA60" s="197">
        <v>10</v>
      </c>
      <c r="AB60" s="197">
        <v>0</v>
      </c>
      <c r="AC60" s="197">
        <v>0</v>
      </c>
      <c r="AD60" s="197">
        <v>0</v>
      </c>
      <c r="AE60" s="197">
        <v>30</v>
      </c>
      <c r="AF60" s="197">
        <v>0</v>
      </c>
      <c r="AG60" s="197">
        <v>0</v>
      </c>
      <c r="AH60" s="197">
        <v>0</v>
      </c>
      <c r="AI60" s="197">
        <v>58.64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38.65</v>
      </c>
      <c r="AQ60" s="197">
        <v>7.73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202.92</v>
      </c>
      <c r="M61" s="197">
        <v>27.28</v>
      </c>
      <c r="N61" s="197">
        <v>17.18</v>
      </c>
      <c r="O61" s="197">
        <v>0</v>
      </c>
      <c r="P61" s="197">
        <v>30.57</v>
      </c>
      <c r="Q61" s="197">
        <v>2.9</v>
      </c>
      <c r="R61" s="197">
        <v>5.8</v>
      </c>
      <c r="S61" s="197">
        <v>3.87</v>
      </c>
      <c r="T61" s="197">
        <v>0</v>
      </c>
      <c r="U61" s="197">
        <v>48.99</v>
      </c>
      <c r="V61" s="197">
        <v>0</v>
      </c>
      <c r="W61" s="197">
        <v>4.83</v>
      </c>
      <c r="X61" s="197">
        <v>14.49</v>
      </c>
      <c r="Y61" s="197">
        <v>0</v>
      </c>
      <c r="Z61">
        <v>0</v>
      </c>
      <c r="AA61" s="197">
        <v>10</v>
      </c>
      <c r="AB61" s="197">
        <v>0</v>
      </c>
      <c r="AC61" s="197">
        <v>0</v>
      </c>
      <c r="AD61" s="197">
        <v>0</v>
      </c>
      <c r="AE61" s="197">
        <v>30</v>
      </c>
      <c r="AF61" s="197">
        <v>0</v>
      </c>
      <c r="AG61" s="197">
        <v>0</v>
      </c>
      <c r="AH61" s="197">
        <v>0</v>
      </c>
      <c r="AI61" s="197">
        <v>58.64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38.65</v>
      </c>
      <c r="AQ61" s="197">
        <v>7.73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202.92</v>
      </c>
      <c r="M62" s="197">
        <v>27.28</v>
      </c>
      <c r="N62" s="197">
        <v>17.18</v>
      </c>
      <c r="O62" s="197">
        <v>0</v>
      </c>
      <c r="P62" s="197">
        <v>30.57</v>
      </c>
      <c r="Q62" s="197">
        <v>2.9</v>
      </c>
      <c r="R62" s="197">
        <v>5.8</v>
      </c>
      <c r="S62" s="197">
        <v>3.87</v>
      </c>
      <c r="T62" s="197">
        <v>0</v>
      </c>
      <c r="U62" s="197">
        <v>48.99</v>
      </c>
      <c r="V62" s="197">
        <v>0</v>
      </c>
      <c r="W62" s="197">
        <v>4.83</v>
      </c>
      <c r="X62" s="197">
        <v>14.49</v>
      </c>
      <c r="Y62" s="197">
        <v>0</v>
      </c>
      <c r="Z62">
        <v>0</v>
      </c>
      <c r="AA62" s="197">
        <v>10</v>
      </c>
      <c r="AB62" s="197">
        <v>0</v>
      </c>
      <c r="AC62" s="197">
        <v>0</v>
      </c>
      <c r="AD62" s="197">
        <v>0</v>
      </c>
      <c r="AE62" s="197">
        <v>30</v>
      </c>
      <c r="AF62" s="197">
        <v>0</v>
      </c>
      <c r="AG62" s="197">
        <v>0</v>
      </c>
      <c r="AH62" s="197">
        <v>0</v>
      </c>
      <c r="AI62" s="197">
        <v>58.64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38.65</v>
      </c>
      <c r="AQ62" s="197">
        <v>7.73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202.92</v>
      </c>
      <c r="M63" s="197">
        <v>27.28</v>
      </c>
      <c r="N63" s="197">
        <v>17.18</v>
      </c>
      <c r="O63" s="197">
        <v>0</v>
      </c>
      <c r="P63" s="197">
        <v>30.57</v>
      </c>
      <c r="Q63" s="197">
        <v>2.9</v>
      </c>
      <c r="R63" s="197">
        <v>5.8</v>
      </c>
      <c r="S63" s="197">
        <v>3.87</v>
      </c>
      <c r="T63" s="197">
        <v>0</v>
      </c>
      <c r="U63" s="197">
        <v>48.99</v>
      </c>
      <c r="V63" s="197">
        <v>0</v>
      </c>
      <c r="W63" s="197">
        <v>4.83</v>
      </c>
      <c r="X63" s="197">
        <v>14.49</v>
      </c>
      <c r="Y63" s="197">
        <v>0</v>
      </c>
      <c r="Z63">
        <v>0</v>
      </c>
      <c r="AA63" s="197">
        <v>10</v>
      </c>
      <c r="AB63" s="197">
        <v>0</v>
      </c>
      <c r="AC63" s="197">
        <v>0</v>
      </c>
      <c r="AD63" s="197">
        <v>0</v>
      </c>
      <c r="AE63" s="197">
        <v>30</v>
      </c>
      <c r="AF63" s="197">
        <v>0</v>
      </c>
      <c r="AG63" s="197">
        <v>0</v>
      </c>
      <c r="AH63" s="197">
        <v>0</v>
      </c>
      <c r="AI63" s="197">
        <v>58.64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38.65</v>
      </c>
      <c r="AQ63" s="197">
        <v>7.73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202.92</v>
      </c>
      <c r="M64" s="197">
        <v>27.28</v>
      </c>
      <c r="N64" s="197">
        <v>17.18</v>
      </c>
      <c r="O64" s="197">
        <v>0</v>
      </c>
      <c r="P64" s="197">
        <v>30.57</v>
      </c>
      <c r="Q64" s="197">
        <v>2.9</v>
      </c>
      <c r="R64" s="197">
        <v>5.8</v>
      </c>
      <c r="S64" s="197">
        <v>3.87</v>
      </c>
      <c r="T64" s="197">
        <v>0</v>
      </c>
      <c r="U64" s="197">
        <v>48.99</v>
      </c>
      <c r="V64" s="197">
        <v>0</v>
      </c>
      <c r="W64" s="197">
        <v>4.83</v>
      </c>
      <c r="X64" s="197">
        <v>14.49</v>
      </c>
      <c r="Y64" s="197">
        <v>0</v>
      </c>
      <c r="Z64">
        <v>0</v>
      </c>
      <c r="AA64" s="197">
        <v>10</v>
      </c>
      <c r="AB64" s="197">
        <v>0</v>
      </c>
      <c r="AC64" s="197">
        <v>0</v>
      </c>
      <c r="AD64" s="197">
        <v>0</v>
      </c>
      <c r="AE64" s="197">
        <v>30</v>
      </c>
      <c r="AF64" s="197">
        <v>0</v>
      </c>
      <c r="AG64" s="197">
        <v>0</v>
      </c>
      <c r="AH64" s="197">
        <v>0</v>
      </c>
      <c r="AI64" s="197">
        <v>58.64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38.65</v>
      </c>
      <c r="AQ64" s="197">
        <v>7.73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202.92</v>
      </c>
      <c r="M65" s="197">
        <v>27.28</v>
      </c>
      <c r="N65" s="197">
        <v>17.18</v>
      </c>
      <c r="O65" s="197">
        <v>0</v>
      </c>
      <c r="P65" s="197">
        <v>30.57</v>
      </c>
      <c r="Q65" s="197">
        <v>2.9</v>
      </c>
      <c r="R65" s="197">
        <v>5.8</v>
      </c>
      <c r="S65" s="197">
        <v>3.87</v>
      </c>
      <c r="T65" s="197">
        <v>0</v>
      </c>
      <c r="U65" s="197">
        <v>48.99</v>
      </c>
      <c r="V65" s="197">
        <v>0</v>
      </c>
      <c r="W65" s="197">
        <v>4.83</v>
      </c>
      <c r="X65" s="197">
        <v>14.49</v>
      </c>
      <c r="Y65" s="197">
        <v>0</v>
      </c>
      <c r="Z65">
        <v>0</v>
      </c>
      <c r="AA65" s="197">
        <v>10</v>
      </c>
      <c r="AB65" s="197">
        <v>0</v>
      </c>
      <c r="AC65" s="197">
        <v>0</v>
      </c>
      <c r="AD65" s="197">
        <v>0</v>
      </c>
      <c r="AE65" s="197">
        <v>30</v>
      </c>
      <c r="AF65" s="197">
        <v>0</v>
      </c>
      <c r="AG65" s="197">
        <v>0</v>
      </c>
      <c r="AH65" s="197">
        <v>0</v>
      </c>
      <c r="AI65" s="197">
        <v>58.71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38.65</v>
      </c>
      <c r="AQ65" s="197">
        <v>7.73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202.92</v>
      </c>
      <c r="M66" s="197">
        <v>27.28</v>
      </c>
      <c r="N66" s="197">
        <v>17.18</v>
      </c>
      <c r="O66" s="197">
        <v>0</v>
      </c>
      <c r="P66" s="197">
        <v>30.57</v>
      </c>
      <c r="Q66" s="197">
        <v>2.9</v>
      </c>
      <c r="R66" s="197">
        <v>5.8</v>
      </c>
      <c r="S66" s="197">
        <v>3.87</v>
      </c>
      <c r="T66" s="197">
        <v>0</v>
      </c>
      <c r="U66" s="197">
        <v>48.99</v>
      </c>
      <c r="V66" s="197">
        <v>1.7</v>
      </c>
      <c r="W66" s="197">
        <v>4.83</v>
      </c>
      <c r="X66" s="197">
        <v>14.49</v>
      </c>
      <c r="Y66" s="197">
        <v>0</v>
      </c>
      <c r="Z66">
        <v>0</v>
      </c>
      <c r="AA66" s="197">
        <v>10</v>
      </c>
      <c r="AB66" s="197">
        <v>0</v>
      </c>
      <c r="AC66" s="197">
        <v>0</v>
      </c>
      <c r="AD66" s="197">
        <v>0</v>
      </c>
      <c r="AE66" s="197">
        <v>30</v>
      </c>
      <c r="AF66" s="197">
        <v>0</v>
      </c>
      <c r="AG66" s="197">
        <v>0</v>
      </c>
      <c r="AH66" s="197">
        <v>0</v>
      </c>
      <c r="AI66" s="197">
        <v>58.71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38.65</v>
      </c>
      <c r="AQ66" s="197">
        <v>7.73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202.92</v>
      </c>
      <c r="M67" s="197">
        <v>27.28</v>
      </c>
      <c r="N67" s="197">
        <v>17.18</v>
      </c>
      <c r="O67" s="197">
        <v>0</v>
      </c>
      <c r="P67" s="197">
        <v>30.57</v>
      </c>
      <c r="Q67" s="197">
        <v>2.9</v>
      </c>
      <c r="R67" s="197">
        <v>5.8</v>
      </c>
      <c r="S67" s="197">
        <v>3.87</v>
      </c>
      <c r="T67" s="197">
        <v>0</v>
      </c>
      <c r="U67" s="197">
        <v>48.99</v>
      </c>
      <c r="V67" s="197">
        <v>1.7</v>
      </c>
      <c r="W67" s="197">
        <v>4.83</v>
      </c>
      <c r="X67" s="197">
        <v>14.49</v>
      </c>
      <c r="Y67" s="197">
        <v>0</v>
      </c>
      <c r="Z67">
        <v>0</v>
      </c>
      <c r="AA67" s="197">
        <v>10</v>
      </c>
      <c r="AB67" s="197">
        <v>0</v>
      </c>
      <c r="AC67" s="197">
        <v>0</v>
      </c>
      <c r="AD67" s="197">
        <v>0</v>
      </c>
      <c r="AE67" s="197">
        <v>30</v>
      </c>
      <c r="AF67" s="197">
        <v>0</v>
      </c>
      <c r="AG67" s="197">
        <v>0</v>
      </c>
      <c r="AH67" s="197">
        <v>0</v>
      </c>
      <c r="AI67" s="197">
        <v>58.71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38.65</v>
      </c>
      <c r="AQ67" s="197">
        <v>7.73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202.92</v>
      </c>
      <c r="M68" s="197">
        <v>27.28</v>
      </c>
      <c r="N68" s="197">
        <v>17.18</v>
      </c>
      <c r="O68" s="197">
        <v>0</v>
      </c>
      <c r="P68" s="197">
        <v>30.57</v>
      </c>
      <c r="Q68" s="197">
        <v>2.9</v>
      </c>
      <c r="R68" s="197">
        <v>5.8</v>
      </c>
      <c r="S68" s="197">
        <v>3.87</v>
      </c>
      <c r="T68" s="197">
        <v>0</v>
      </c>
      <c r="U68" s="197">
        <v>48.99</v>
      </c>
      <c r="V68" s="197">
        <v>3.12</v>
      </c>
      <c r="W68" s="197">
        <v>4.83</v>
      </c>
      <c r="X68" s="197">
        <v>14.49</v>
      </c>
      <c r="Y68" s="197">
        <v>0</v>
      </c>
      <c r="Z68">
        <v>0</v>
      </c>
      <c r="AA68" s="197">
        <v>10</v>
      </c>
      <c r="AB68" s="197">
        <v>0</v>
      </c>
      <c r="AC68" s="197">
        <v>0</v>
      </c>
      <c r="AD68" s="197">
        <v>0</v>
      </c>
      <c r="AE68" s="197">
        <v>30</v>
      </c>
      <c r="AF68" s="197">
        <v>0</v>
      </c>
      <c r="AG68" s="197">
        <v>0</v>
      </c>
      <c r="AH68" s="197">
        <v>0</v>
      </c>
      <c r="AI68" s="197">
        <v>58.71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38.65</v>
      </c>
      <c r="AQ68" s="197">
        <v>7.73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202.92</v>
      </c>
      <c r="M69" s="197">
        <v>27.28</v>
      </c>
      <c r="N69" s="197">
        <v>17.18</v>
      </c>
      <c r="O69" s="197">
        <v>0</v>
      </c>
      <c r="P69" s="197">
        <v>30.57</v>
      </c>
      <c r="Q69" s="197">
        <v>2.9</v>
      </c>
      <c r="R69" s="197">
        <v>5.8</v>
      </c>
      <c r="S69" s="197">
        <v>3.87</v>
      </c>
      <c r="T69" s="197">
        <v>0</v>
      </c>
      <c r="U69" s="197">
        <v>48.99</v>
      </c>
      <c r="V69" s="197">
        <v>3.12</v>
      </c>
      <c r="W69" s="197">
        <v>4.83</v>
      </c>
      <c r="X69" s="197">
        <v>14.49</v>
      </c>
      <c r="Y69" s="197">
        <v>0</v>
      </c>
      <c r="Z69">
        <v>0</v>
      </c>
      <c r="AA69" s="197">
        <v>10</v>
      </c>
      <c r="AB69" s="197">
        <v>0</v>
      </c>
      <c r="AC69" s="197">
        <v>0</v>
      </c>
      <c r="AD69" s="197">
        <v>0</v>
      </c>
      <c r="AE69" s="197">
        <v>30</v>
      </c>
      <c r="AF69" s="197">
        <v>0</v>
      </c>
      <c r="AG69" s="197">
        <v>0</v>
      </c>
      <c r="AH69" s="197">
        <v>0</v>
      </c>
      <c r="AI69" s="197">
        <v>58.71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38.65</v>
      </c>
      <c r="AQ69" s="197">
        <v>7.73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202.92</v>
      </c>
      <c r="M70" s="197">
        <v>27.28</v>
      </c>
      <c r="N70" s="197">
        <v>17.18</v>
      </c>
      <c r="O70" s="197">
        <v>0</v>
      </c>
      <c r="P70" s="197">
        <v>30.57</v>
      </c>
      <c r="Q70" s="197">
        <v>2.9</v>
      </c>
      <c r="R70" s="197">
        <v>5.8</v>
      </c>
      <c r="S70" s="197">
        <v>3.87</v>
      </c>
      <c r="T70" s="197">
        <v>0</v>
      </c>
      <c r="U70" s="197">
        <v>48.99</v>
      </c>
      <c r="V70" s="197">
        <v>3.12</v>
      </c>
      <c r="W70" s="197">
        <v>4.83</v>
      </c>
      <c r="X70" s="197">
        <v>14.49</v>
      </c>
      <c r="Y70" s="197">
        <v>0</v>
      </c>
      <c r="Z70">
        <v>0</v>
      </c>
      <c r="AA70" s="197">
        <v>10</v>
      </c>
      <c r="AB70" s="197">
        <v>0</v>
      </c>
      <c r="AC70" s="197">
        <v>0</v>
      </c>
      <c r="AD70" s="197">
        <v>0</v>
      </c>
      <c r="AE70" s="197">
        <v>30</v>
      </c>
      <c r="AF70" s="197">
        <v>0</v>
      </c>
      <c r="AG70" s="197">
        <v>0</v>
      </c>
      <c r="AH70" s="197">
        <v>0</v>
      </c>
      <c r="AI70" s="197">
        <v>58.71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38.65</v>
      </c>
      <c r="AQ70" s="197">
        <v>7.73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202.92</v>
      </c>
      <c r="M71" s="197">
        <v>27.28</v>
      </c>
      <c r="N71" s="197">
        <v>17.18</v>
      </c>
      <c r="O71" s="197">
        <v>0</v>
      </c>
      <c r="P71" s="197">
        <v>30.57</v>
      </c>
      <c r="Q71" s="197">
        <v>2.9</v>
      </c>
      <c r="R71" s="197">
        <v>5.8</v>
      </c>
      <c r="S71" s="197">
        <v>3.87</v>
      </c>
      <c r="T71" s="197">
        <v>0</v>
      </c>
      <c r="U71" s="197">
        <v>48.99</v>
      </c>
      <c r="V71" s="197">
        <v>3.12</v>
      </c>
      <c r="W71" s="197">
        <v>9.5399999999999991</v>
      </c>
      <c r="X71" s="197">
        <v>43.48</v>
      </c>
      <c r="Y71" s="197">
        <v>0</v>
      </c>
      <c r="Z71">
        <v>0</v>
      </c>
      <c r="AA71" s="197">
        <v>10</v>
      </c>
      <c r="AB71" s="197">
        <v>0</v>
      </c>
      <c r="AC71" s="197">
        <v>0</v>
      </c>
      <c r="AD71" s="197">
        <v>0</v>
      </c>
      <c r="AE71" s="197">
        <v>30</v>
      </c>
      <c r="AF71" s="197">
        <v>0</v>
      </c>
      <c r="AG71" s="197">
        <v>0</v>
      </c>
      <c r="AH71" s="197">
        <v>0</v>
      </c>
      <c r="AI71" s="197">
        <v>58.71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38.65</v>
      </c>
      <c r="AQ71" s="197">
        <v>7.73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202.92</v>
      </c>
      <c r="M72" s="197">
        <v>27.28</v>
      </c>
      <c r="N72" s="197">
        <v>17.18</v>
      </c>
      <c r="O72" s="197">
        <v>0</v>
      </c>
      <c r="P72" s="197">
        <v>30.57</v>
      </c>
      <c r="Q72" s="197">
        <v>2.9</v>
      </c>
      <c r="R72" s="197">
        <v>5.8</v>
      </c>
      <c r="S72" s="197">
        <v>3.87</v>
      </c>
      <c r="T72" s="197">
        <v>0</v>
      </c>
      <c r="U72" s="197">
        <v>48.99</v>
      </c>
      <c r="V72" s="197">
        <v>3.12</v>
      </c>
      <c r="W72" s="197">
        <v>9.5399999999999991</v>
      </c>
      <c r="X72" s="197">
        <v>43.48</v>
      </c>
      <c r="Y72" s="197">
        <v>0</v>
      </c>
      <c r="Z72">
        <v>0</v>
      </c>
      <c r="AA72" s="197">
        <v>10</v>
      </c>
      <c r="AB72" s="197">
        <v>0</v>
      </c>
      <c r="AC72" s="197">
        <v>0</v>
      </c>
      <c r="AD72" s="197">
        <v>0</v>
      </c>
      <c r="AE72" s="197">
        <v>30</v>
      </c>
      <c r="AF72" s="197">
        <v>0</v>
      </c>
      <c r="AG72" s="197">
        <v>0</v>
      </c>
      <c r="AH72" s="197">
        <v>0</v>
      </c>
      <c r="AI72" s="197">
        <v>58.71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53.15</v>
      </c>
      <c r="AQ72" s="197">
        <v>7.73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202.92</v>
      </c>
      <c r="M73" s="197">
        <v>27.28</v>
      </c>
      <c r="N73" s="197">
        <v>17.18</v>
      </c>
      <c r="O73" s="197">
        <v>0</v>
      </c>
      <c r="P73" s="197">
        <v>30.57</v>
      </c>
      <c r="Q73" s="197">
        <v>2.9</v>
      </c>
      <c r="R73" s="197">
        <v>5.8</v>
      </c>
      <c r="S73" s="197">
        <v>3.87</v>
      </c>
      <c r="T73" s="197">
        <v>0</v>
      </c>
      <c r="U73" s="197">
        <v>48.99</v>
      </c>
      <c r="V73" s="197">
        <v>3.12</v>
      </c>
      <c r="W73" s="197">
        <v>9.5399999999999991</v>
      </c>
      <c r="X73" s="197">
        <v>43.48</v>
      </c>
      <c r="Y73" s="197">
        <v>0</v>
      </c>
      <c r="Z73">
        <v>0</v>
      </c>
      <c r="AA73" s="197">
        <v>10</v>
      </c>
      <c r="AB73" s="197">
        <v>0</v>
      </c>
      <c r="AC73" s="197">
        <v>0</v>
      </c>
      <c r="AD73" s="197">
        <v>0</v>
      </c>
      <c r="AE73" s="197">
        <v>30</v>
      </c>
      <c r="AF73" s="197">
        <v>0</v>
      </c>
      <c r="AG73" s="197">
        <v>0</v>
      </c>
      <c r="AH73" s="197">
        <v>0</v>
      </c>
      <c r="AI73" s="197">
        <v>57.48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53.15</v>
      </c>
      <c r="AQ73" s="197">
        <v>7.73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202.92</v>
      </c>
      <c r="M74" s="197">
        <v>27.28</v>
      </c>
      <c r="N74" s="197">
        <v>17.18</v>
      </c>
      <c r="O74" s="197">
        <v>0</v>
      </c>
      <c r="P74" s="197">
        <v>30.57</v>
      </c>
      <c r="Q74" s="197">
        <v>2.9</v>
      </c>
      <c r="R74" s="197">
        <v>5.8</v>
      </c>
      <c r="S74" s="197">
        <v>3.87</v>
      </c>
      <c r="T74" s="197">
        <v>0</v>
      </c>
      <c r="U74" s="197">
        <v>48.99</v>
      </c>
      <c r="V74" s="197">
        <v>3.12</v>
      </c>
      <c r="W74" s="197">
        <v>9.5399999999999991</v>
      </c>
      <c r="X74" s="197">
        <v>43.48</v>
      </c>
      <c r="Y74" s="197">
        <v>0</v>
      </c>
      <c r="Z74">
        <v>0</v>
      </c>
      <c r="AA74" s="197">
        <v>10</v>
      </c>
      <c r="AB74" s="197">
        <v>0</v>
      </c>
      <c r="AC74" s="197">
        <v>0</v>
      </c>
      <c r="AD74" s="197">
        <v>0</v>
      </c>
      <c r="AE74" s="197">
        <v>30</v>
      </c>
      <c r="AF74" s="197">
        <v>0</v>
      </c>
      <c r="AG74" s="197">
        <v>0</v>
      </c>
      <c r="AH74" s="197">
        <v>0</v>
      </c>
      <c r="AI74" s="197">
        <v>57.48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53.15</v>
      </c>
      <c r="AQ74" s="197">
        <v>7.73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6.97</v>
      </c>
      <c r="L75" s="197">
        <v>202.93</v>
      </c>
      <c r="M75" s="197">
        <v>27.28</v>
      </c>
      <c r="N75" s="197">
        <v>17.18</v>
      </c>
      <c r="O75" s="197">
        <v>0</v>
      </c>
      <c r="P75" s="197">
        <v>30.57</v>
      </c>
      <c r="Q75" s="197">
        <v>2.9</v>
      </c>
      <c r="R75" s="197">
        <v>5.8</v>
      </c>
      <c r="S75" s="197">
        <v>3.87</v>
      </c>
      <c r="T75" s="197">
        <v>0</v>
      </c>
      <c r="U75" s="197">
        <v>48.99</v>
      </c>
      <c r="V75" s="197">
        <v>3.12</v>
      </c>
      <c r="W75" s="197">
        <v>9.5399999999999991</v>
      </c>
      <c r="X75" s="197">
        <v>43.48</v>
      </c>
      <c r="Y75" s="197">
        <v>0</v>
      </c>
      <c r="Z75">
        <v>0</v>
      </c>
      <c r="AA75" s="197">
        <v>10</v>
      </c>
      <c r="AB75" s="197">
        <v>0</v>
      </c>
      <c r="AC75" s="197">
        <v>0</v>
      </c>
      <c r="AD75" s="197">
        <v>0</v>
      </c>
      <c r="AE75" s="197">
        <v>30</v>
      </c>
      <c r="AF75" s="197">
        <v>0</v>
      </c>
      <c r="AG75" s="197">
        <v>0</v>
      </c>
      <c r="AH75" s="197">
        <v>0</v>
      </c>
      <c r="AI75" s="197">
        <v>57.48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48.32</v>
      </c>
      <c r="AQ75" s="197">
        <v>7.73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202.93</v>
      </c>
      <c r="M76" s="197">
        <v>27.28</v>
      </c>
      <c r="N76" s="197">
        <v>17.18</v>
      </c>
      <c r="O76" s="197">
        <v>0</v>
      </c>
      <c r="P76" s="197">
        <v>30.57</v>
      </c>
      <c r="Q76" s="197">
        <v>2.9</v>
      </c>
      <c r="R76" s="197">
        <v>5.8</v>
      </c>
      <c r="S76" s="197">
        <v>3.87</v>
      </c>
      <c r="T76" s="197">
        <v>0</v>
      </c>
      <c r="U76" s="197">
        <v>48.99</v>
      </c>
      <c r="V76" s="197">
        <v>3.12</v>
      </c>
      <c r="W76" s="197">
        <v>9.5399999999999991</v>
      </c>
      <c r="X76" s="197">
        <v>43.48</v>
      </c>
      <c r="Y76" s="197">
        <v>0</v>
      </c>
      <c r="Z76">
        <v>0</v>
      </c>
      <c r="AA76" s="197">
        <v>10</v>
      </c>
      <c r="AB76" s="197">
        <v>0</v>
      </c>
      <c r="AC76" s="197">
        <v>0</v>
      </c>
      <c r="AD76" s="197">
        <v>0</v>
      </c>
      <c r="AE76" s="197">
        <v>30</v>
      </c>
      <c r="AF76" s="197">
        <v>0</v>
      </c>
      <c r="AG76" s="197">
        <v>0</v>
      </c>
      <c r="AH76" s="197">
        <v>0</v>
      </c>
      <c r="AI76" s="197">
        <v>57.48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53.15</v>
      </c>
      <c r="AQ76" s="197">
        <v>7.73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202.93</v>
      </c>
      <c r="M77" s="197">
        <v>27.28</v>
      </c>
      <c r="N77" s="197">
        <v>17.18</v>
      </c>
      <c r="O77" s="197">
        <v>0</v>
      </c>
      <c r="P77" s="197">
        <v>30.57</v>
      </c>
      <c r="Q77" s="197">
        <v>2.9</v>
      </c>
      <c r="R77" s="197">
        <v>5.8</v>
      </c>
      <c r="S77" s="197">
        <v>3.87</v>
      </c>
      <c r="T77" s="197">
        <v>0</v>
      </c>
      <c r="U77" s="197">
        <v>48.99</v>
      </c>
      <c r="V77" s="197">
        <v>3.12</v>
      </c>
      <c r="W77" s="197">
        <v>9.35</v>
      </c>
      <c r="X77" s="197">
        <v>43.48</v>
      </c>
      <c r="Y77" s="197">
        <v>0</v>
      </c>
      <c r="Z77">
        <v>0</v>
      </c>
      <c r="AA77" s="197">
        <v>10</v>
      </c>
      <c r="AB77" s="197">
        <v>0</v>
      </c>
      <c r="AC77" s="197">
        <v>0</v>
      </c>
      <c r="AD77" s="197">
        <v>0</v>
      </c>
      <c r="AE77" s="197">
        <v>30</v>
      </c>
      <c r="AF77" s="197">
        <v>0</v>
      </c>
      <c r="AG77" s="197">
        <v>0</v>
      </c>
      <c r="AH77" s="197">
        <v>0</v>
      </c>
      <c r="AI77" s="197">
        <v>57.48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67.64</v>
      </c>
      <c r="AQ77" s="197">
        <v>21.94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202.93</v>
      </c>
      <c r="M78" s="197">
        <v>27.28</v>
      </c>
      <c r="N78" s="197">
        <v>17.18</v>
      </c>
      <c r="O78" s="197">
        <v>0</v>
      </c>
      <c r="P78" s="197">
        <v>30.57</v>
      </c>
      <c r="Q78" s="197">
        <v>2.9</v>
      </c>
      <c r="R78" s="197">
        <v>5.8</v>
      </c>
      <c r="S78" s="197">
        <v>3.87</v>
      </c>
      <c r="T78" s="197">
        <v>0</v>
      </c>
      <c r="U78" s="197">
        <v>48.99</v>
      </c>
      <c r="V78" s="197">
        <v>3.38</v>
      </c>
      <c r="W78" s="197">
        <v>9.35</v>
      </c>
      <c r="X78" s="197">
        <v>43.48</v>
      </c>
      <c r="Y78" s="197">
        <v>0</v>
      </c>
      <c r="Z78">
        <v>0</v>
      </c>
      <c r="AA78" s="197">
        <v>10</v>
      </c>
      <c r="AB78" s="197">
        <v>0</v>
      </c>
      <c r="AC78" s="197">
        <v>0</v>
      </c>
      <c r="AD78" s="197">
        <v>0</v>
      </c>
      <c r="AE78" s="197">
        <v>30</v>
      </c>
      <c r="AF78" s="197">
        <v>0</v>
      </c>
      <c r="AG78" s="197">
        <v>0</v>
      </c>
      <c r="AH78" s="197">
        <v>0</v>
      </c>
      <c r="AI78" s="197">
        <v>57.48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67.64</v>
      </c>
      <c r="AQ78" s="197">
        <v>21.94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9.0399999999999991</v>
      </c>
      <c r="L79" s="197">
        <v>261.87</v>
      </c>
      <c r="M79" s="197">
        <v>27.28</v>
      </c>
      <c r="N79" s="197">
        <v>17.18</v>
      </c>
      <c r="O79" s="197">
        <v>0</v>
      </c>
      <c r="P79" s="197">
        <v>30.57</v>
      </c>
      <c r="Q79" s="197">
        <v>2.9</v>
      </c>
      <c r="R79" s="197">
        <v>11.13</v>
      </c>
      <c r="S79" s="197">
        <v>3.86</v>
      </c>
      <c r="T79" s="197">
        <v>0</v>
      </c>
      <c r="U79" s="197">
        <v>48.99</v>
      </c>
      <c r="V79" s="197">
        <v>3.38</v>
      </c>
      <c r="W79" s="197">
        <v>9.35</v>
      </c>
      <c r="X79" s="197">
        <v>43.48</v>
      </c>
      <c r="Y79" s="197">
        <v>0</v>
      </c>
      <c r="Z79">
        <v>0</v>
      </c>
      <c r="AA79" s="197">
        <v>10</v>
      </c>
      <c r="AB79" s="197">
        <v>0</v>
      </c>
      <c r="AC79" s="197">
        <v>0</v>
      </c>
      <c r="AD79" s="197">
        <v>0</v>
      </c>
      <c r="AE79" s="197">
        <v>30</v>
      </c>
      <c r="AF79" s="197">
        <v>0</v>
      </c>
      <c r="AG79" s="197">
        <v>0</v>
      </c>
      <c r="AH79" s="197">
        <v>0</v>
      </c>
      <c r="AI79" s="197">
        <v>57.48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67.64</v>
      </c>
      <c r="AQ79" s="197">
        <v>21.94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9.0399999999999991</v>
      </c>
      <c r="L80" s="197">
        <v>271.52999999999997</v>
      </c>
      <c r="M80" s="197">
        <v>27.28</v>
      </c>
      <c r="N80" s="197">
        <v>17.18</v>
      </c>
      <c r="O80" s="197">
        <v>0</v>
      </c>
      <c r="P80" s="197">
        <v>30.57</v>
      </c>
      <c r="Q80" s="197">
        <v>2.9</v>
      </c>
      <c r="R80" s="197">
        <v>12.57</v>
      </c>
      <c r="S80" s="197">
        <v>3.86</v>
      </c>
      <c r="T80" s="197">
        <v>0</v>
      </c>
      <c r="U80" s="197">
        <v>48.99</v>
      </c>
      <c r="V80" s="197">
        <v>3.38</v>
      </c>
      <c r="W80" s="197">
        <v>9.35</v>
      </c>
      <c r="X80" s="197">
        <v>43.48</v>
      </c>
      <c r="Y80" s="197">
        <v>0</v>
      </c>
      <c r="Z80">
        <v>0</v>
      </c>
      <c r="AA80" s="197">
        <v>10</v>
      </c>
      <c r="AB80" s="197">
        <v>0</v>
      </c>
      <c r="AC80" s="197">
        <v>0</v>
      </c>
      <c r="AD80" s="197">
        <v>0</v>
      </c>
      <c r="AE80" s="197">
        <v>30</v>
      </c>
      <c r="AF80" s="197">
        <v>0</v>
      </c>
      <c r="AG80" s="197">
        <v>0</v>
      </c>
      <c r="AH80" s="197">
        <v>0</v>
      </c>
      <c r="AI80" s="197">
        <v>57.48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67.64</v>
      </c>
      <c r="AQ80" s="197">
        <v>21.94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9.0399999999999991</v>
      </c>
      <c r="L81" s="197">
        <v>271.52999999999997</v>
      </c>
      <c r="M81" s="197">
        <v>27.28</v>
      </c>
      <c r="N81" s="197">
        <v>17.18</v>
      </c>
      <c r="O81" s="197">
        <v>0</v>
      </c>
      <c r="P81" s="197">
        <v>30.57</v>
      </c>
      <c r="Q81" s="197">
        <v>2.9</v>
      </c>
      <c r="R81" s="197">
        <v>12.57</v>
      </c>
      <c r="S81" s="197">
        <v>3.86</v>
      </c>
      <c r="T81" s="197">
        <v>0</v>
      </c>
      <c r="U81" s="197">
        <v>48.99</v>
      </c>
      <c r="V81" s="197">
        <v>3.38</v>
      </c>
      <c r="W81" s="197">
        <v>9.35</v>
      </c>
      <c r="X81" s="197">
        <v>43.48</v>
      </c>
      <c r="Y81" s="197">
        <v>0</v>
      </c>
      <c r="Z81">
        <v>0</v>
      </c>
      <c r="AA81" s="197">
        <v>10</v>
      </c>
      <c r="AB81" s="197">
        <v>0</v>
      </c>
      <c r="AC81" s="197">
        <v>0</v>
      </c>
      <c r="AD81" s="197">
        <v>0</v>
      </c>
      <c r="AE81" s="197">
        <v>30</v>
      </c>
      <c r="AF81" s="197">
        <v>0</v>
      </c>
      <c r="AG81" s="197">
        <v>0</v>
      </c>
      <c r="AH81" s="197">
        <v>0</v>
      </c>
      <c r="AI81" s="197">
        <v>57.48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67.64</v>
      </c>
      <c r="AQ81" s="197">
        <v>21.94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9.0399999999999991</v>
      </c>
      <c r="L82" s="197">
        <v>251.24</v>
      </c>
      <c r="M82" s="197">
        <v>27.28</v>
      </c>
      <c r="N82" s="197">
        <v>17.18</v>
      </c>
      <c r="O82" s="197">
        <v>0</v>
      </c>
      <c r="P82" s="197">
        <v>30.57</v>
      </c>
      <c r="Q82" s="197">
        <v>2.9</v>
      </c>
      <c r="R82" s="197">
        <v>12.57</v>
      </c>
      <c r="S82" s="197">
        <v>3.86</v>
      </c>
      <c r="T82" s="197">
        <v>0</v>
      </c>
      <c r="U82" s="197">
        <v>48.99</v>
      </c>
      <c r="V82" s="197">
        <v>3.38</v>
      </c>
      <c r="W82" s="197">
        <v>9.35</v>
      </c>
      <c r="X82" s="197">
        <v>43.48</v>
      </c>
      <c r="Y82" s="197">
        <v>0</v>
      </c>
      <c r="Z82">
        <v>0</v>
      </c>
      <c r="AA82" s="197">
        <v>10</v>
      </c>
      <c r="AB82" s="197">
        <v>0</v>
      </c>
      <c r="AC82" s="197">
        <v>0</v>
      </c>
      <c r="AD82" s="197">
        <v>0</v>
      </c>
      <c r="AE82" s="197">
        <v>30</v>
      </c>
      <c r="AF82" s="197">
        <v>0</v>
      </c>
      <c r="AG82" s="197">
        <v>0</v>
      </c>
      <c r="AH82" s="197">
        <v>0</v>
      </c>
      <c r="AI82" s="197">
        <v>57.48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67.64</v>
      </c>
      <c r="AQ82" s="197">
        <v>21.94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9.0399999999999991</v>
      </c>
      <c r="L83" s="197">
        <v>251.24</v>
      </c>
      <c r="M83" s="197">
        <v>27.28</v>
      </c>
      <c r="N83" s="197">
        <v>17.18</v>
      </c>
      <c r="O83" s="197">
        <v>0</v>
      </c>
      <c r="P83" s="197">
        <v>30.57</v>
      </c>
      <c r="Q83" s="197">
        <v>2.9</v>
      </c>
      <c r="R83" s="197">
        <v>12.57</v>
      </c>
      <c r="S83" s="197">
        <v>3.87</v>
      </c>
      <c r="T83" s="197">
        <v>0</v>
      </c>
      <c r="U83" s="197">
        <v>48.99</v>
      </c>
      <c r="V83" s="197">
        <v>3.38</v>
      </c>
      <c r="W83" s="197">
        <v>9.35</v>
      </c>
      <c r="X83" s="197">
        <v>43.48</v>
      </c>
      <c r="Y83" s="197">
        <v>0</v>
      </c>
      <c r="Z83">
        <v>0</v>
      </c>
      <c r="AA83" s="197">
        <v>10</v>
      </c>
      <c r="AB83" s="197">
        <v>0</v>
      </c>
      <c r="AC83" s="197">
        <v>0</v>
      </c>
      <c r="AD83" s="197">
        <v>0</v>
      </c>
      <c r="AE83" s="197">
        <v>30</v>
      </c>
      <c r="AF83" s="197">
        <v>0</v>
      </c>
      <c r="AG83" s="197">
        <v>0</v>
      </c>
      <c r="AH83" s="197">
        <v>0</v>
      </c>
      <c r="AI83" s="197">
        <v>57.48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67.64</v>
      </c>
      <c r="AQ83" s="197">
        <v>21.94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9.0399999999999991</v>
      </c>
      <c r="L84" s="197">
        <v>251.24</v>
      </c>
      <c r="M84" s="197">
        <v>27.28</v>
      </c>
      <c r="N84" s="197">
        <v>17.18</v>
      </c>
      <c r="O84" s="197">
        <v>0</v>
      </c>
      <c r="P84" s="197">
        <v>30.57</v>
      </c>
      <c r="Q84" s="197">
        <v>2.9</v>
      </c>
      <c r="R84" s="197">
        <v>12.57</v>
      </c>
      <c r="S84" s="197">
        <v>3.87</v>
      </c>
      <c r="T84" s="197">
        <v>0</v>
      </c>
      <c r="U84" s="197">
        <v>48.99</v>
      </c>
      <c r="V84" s="197">
        <v>3.38</v>
      </c>
      <c r="W84" s="197">
        <v>9.35</v>
      </c>
      <c r="X84" s="197">
        <v>43.48</v>
      </c>
      <c r="Y84" s="197">
        <v>0</v>
      </c>
      <c r="Z84">
        <v>0</v>
      </c>
      <c r="AA84" s="197">
        <v>10</v>
      </c>
      <c r="AB84" s="197">
        <v>0</v>
      </c>
      <c r="AC84" s="197">
        <v>0</v>
      </c>
      <c r="AD84" s="197">
        <v>0</v>
      </c>
      <c r="AE84" s="197">
        <v>30</v>
      </c>
      <c r="AF84" s="197">
        <v>0</v>
      </c>
      <c r="AG84" s="197">
        <v>0</v>
      </c>
      <c r="AH84" s="197">
        <v>0</v>
      </c>
      <c r="AI84" s="197">
        <v>57.48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67.64</v>
      </c>
      <c r="AQ84" s="197">
        <v>21.94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9.36</v>
      </c>
      <c r="L85" s="197">
        <v>251.24</v>
      </c>
      <c r="M85" s="197">
        <v>27.28</v>
      </c>
      <c r="N85" s="197">
        <v>17.18</v>
      </c>
      <c r="O85" s="197">
        <v>0</v>
      </c>
      <c r="P85" s="197">
        <v>30.57</v>
      </c>
      <c r="Q85" s="197">
        <v>2.9</v>
      </c>
      <c r="R85" s="197">
        <v>12.57</v>
      </c>
      <c r="S85" s="197">
        <v>3.87</v>
      </c>
      <c r="T85" s="197">
        <v>0</v>
      </c>
      <c r="U85" s="197">
        <v>48.99</v>
      </c>
      <c r="V85" s="197">
        <v>3.38</v>
      </c>
      <c r="W85" s="197">
        <v>9.35</v>
      </c>
      <c r="X85" s="197">
        <v>43.48</v>
      </c>
      <c r="Y85" s="197">
        <v>0</v>
      </c>
      <c r="Z85">
        <v>0</v>
      </c>
      <c r="AA85" s="197">
        <v>10.23</v>
      </c>
      <c r="AB85" s="197">
        <v>0</v>
      </c>
      <c r="AC85" s="197">
        <v>0</v>
      </c>
      <c r="AD85" s="197">
        <v>0</v>
      </c>
      <c r="AE85" s="197">
        <v>30</v>
      </c>
      <c r="AF85" s="197">
        <v>0</v>
      </c>
      <c r="AG85" s="197">
        <v>0</v>
      </c>
      <c r="AH85" s="197">
        <v>0</v>
      </c>
      <c r="AI85" s="197">
        <v>57.48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67.64</v>
      </c>
      <c r="AQ85" s="197">
        <v>21.94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8.92</v>
      </c>
      <c r="L86" s="197">
        <v>251.24</v>
      </c>
      <c r="M86" s="197">
        <v>27.28</v>
      </c>
      <c r="N86" s="197">
        <v>17.18</v>
      </c>
      <c r="O86" s="197">
        <v>0</v>
      </c>
      <c r="P86" s="197">
        <v>30.57</v>
      </c>
      <c r="Q86" s="197">
        <v>2.9</v>
      </c>
      <c r="R86" s="197">
        <v>12.57</v>
      </c>
      <c r="S86" s="197">
        <v>3.87</v>
      </c>
      <c r="T86" s="197">
        <v>0</v>
      </c>
      <c r="U86" s="197">
        <v>48.99</v>
      </c>
      <c r="V86" s="197">
        <v>3.38</v>
      </c>
      <c r="W86" s="197">
        <v>9.35</v>
      </c>
      <c r="X86" s="197">
        <v>43.48</v>
      </c>
      <c r="Y86" s="197">
        <v>0</v>
      </c>
      <c r="Z86">
        <v>0</v>
      </c>
      <c r="AA86" s="197">
        <v>10.23</v>
      </c>
      <c r="AB86" s="197">
        <v>0</v>
      </c>
      <c r="AC86" s="197">
        <v>0</v>
      </c>
      <c r="AD86" s="197">
        <v>0</v>
      </c>
      <c r="AE86" s="197">
        <v>30</v>
      </c>
      <c r="AF86" s="197">
        <v>0</v>
      </c>
      <c r="AG86" s="197">
        <v>0</v>
      </c>
      <c r="AH86" s="197">
        <v>0</v>
      </c>
      <c r="AI86" s="197">
        <v>57.48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67.64</v>
      </c>
      <c r="AQ86" s="197">
        <v>21.94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9.0399999999999991</v>
      </c>
      <c r="L87" s="197">
        <v>241.57</v>
      </c>
      <c r="M87" s="197">
        <v>27.28</v>
      </c>
      <c r="N87" s="197">
        <v>17.18</v>
      </c>
      <c r="O87" s="197">
        <v>0</v>
      </c>
      <c r="P87" s="197">
        <v>30.57</v>
      </c>
      <c r="Q87" s="197">
        <v>2.9</v>
      </c>
      <c r="R87" s="197">
        <v>12.57</v>
      </c>
      <c r="S87" s="197">
        <v>3.87</v>
      </c>
      <c r="T87" s="197">
        <v>0</v>
      </c>
      <c r="U87" s="197">
        <v>48.99</v>
      </c>
      <c r="V87" s="197">
        <v>3.38</v>
      </c>
      <c r="W87" s="197">
        <v>9.35</v>
      </c>
      <c r="X87" s="197">
        <v>43.48</v>
      </c>
      <c r="Y87" s="197">
        <v>0</v>
      </c>
      <c r="Z87">
        <v>0</v>
      </c>
      <c r="AA87" s="197">
        <v>10.23</v>
      </c>
      <c r="AB87" s="197">
        <v>0</v>
      </c>
      <c r="AC87" s="197">
        <v>0</v>
      </c>
      <c r="AD87" s="197">
        <v>0</v>
      </c>
      <c r="AE87" s="197">
        <v>30.16</v>
      </c>
      <c r="AF87" s="197">
        <v>0</v>
      </c>
      <c r="AG87" s="197">
        <v>0</v>
      </c>
      <c r="AH87" s="197">
        <v>0</v>
      </c>
      <c r="AI87" s="197">
        <v>57.48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67.64</v>
      </c>
      <c r="AQ87" s="197">
        <v>21.94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9.0399999999999991</v>
      </c>
      <c r="L88" s="197">
        <v>241.57</v>
      </c>
      <c r="M88" s="197">
        <v>27.28</v>
      </c>
      <c r="N88" s="197">
        <v>17.18</v>
      </c>
      <c r="O88" s="197">
        <v>0</v>
      </c>
      <c r="P88" s="197">
        <v>30.57</v>
      </c>
      <c r="Q88" s="197">
        <v>2.9</v>
      </c>
      <c r="R88" s="197">
        <v>12.57</v>
      </c>
      <c r="S88" s="197">
        <v>3.87</v>
      </c>
      <c r="T88" s="197">
        <v>0</v>
      </c>
      <c r="U88" s="197">
        <v>48.99</v>
      </c>
      <c r="V88" s="197">
        <v>3.38</v>
      </c>
      <c r="W88" s="197">
        <v>9.35</v>
      </c>
      <c r="X88" s="197">
        <v>43.48</v>
      </c>
      <c r="Y88" s="197">
        <v>0</v>
      </c>
      <c r="Z88">
        <v>0</v>
      </c>
      <c r="AA88" s="197">
        <v>10.23</v>
      </c>
      <c r="AB88" s="197">
        <v>0</v>
      </c>
      <c r="AC88" s="197">
        <v>0</v>
      </c>
      <c r="AD88" s="197">
        <v>0</v>
      </c>
      <c r="AE88" s="197">
        <v>30.16</v>
      </c>
      <c r="AF88" s="197">
        <v>0</v>
      </c>
      <c r="AG88" s="197">
        <v>0</v>
      </c>
      <c r="AH88" s="197">
        <v>0</v>
      </c>
      <c r="AI88" s="197">
        <v>57.48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67.64</v>
      </c>
      <c r="AQ88" s="197">
        <v>21.94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9.0399999999999991</v>
      </c>
      <c r="L89" s="197">
        <v>241.57</v>
      </c>
      <c r="M89" s="197">
        <v>27.28</v>
      </c>
      <c r="N89" s="197">
        <v>17.18</v>
      </c>
      <c r="O89" s="197">
        <v>0</v>
      </c>
      <c r="P89" s="197">
        <v>30.57</v>
      </c>
      <c r="Q89" s="197">
        <v>2.9</v>
      </c>
      <c r="R89" s="197">
        <v>13.01</v>
      </c>
      <c r="S89" s="197">
        <v>3.87</v>
      </c>
      <c r="T89" s="197">
        <v>0</v>
      </c>
      <c r="U89" s="197">
        <v>48.99</v>
      </c>
      <c r="V89" s="197">
        <v>3.5</v>
      </c>
      <c r="W89" s="197">
        <v>9.35</v>
      </c>
      <c r="X89" s="197">
        <v>43.48</v>
      </c>
      <c r="Y89" s="197">
        <v>0</v>
      </c>
      <c r="Z89">
        <v>0</v>
      </c>
      <c r="AA89" s="197">
        <v>10.23</v>
      </c>
      <c r="AB89" s="197">
        <v>0</v>
      </c>
      <c r="AC89" s="197">
        <v>0</v>
      </c>
      <c r="AD89" s="197">
        <v>0</v>
      </c>
      <c r="AE89" s="197">
        <v>30.16</v>
      </c>
      <c r="AF89" s="197">
        <v>0</v>
      </c>
      <c r="AG89" s="197">
        <v>0</v>
      </c>
      <c r="AH89" s="197">
        <v>0</v>
      </c>
      <c r="AI89" s="197">
        <v>57.48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67.64</v>
      </c>
      <c r="AQ89" s="197">
        <v>21.94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9.0399999999999991</v>
      </c>
      <c r="L90" s="197">
        <v>231.91</v>
      </c>
      <c r="M90" s="197">
        <v>27.28</v>
      </c>
      <c r="N90" s="197">
        <v>17.18</v>
      </c>
      <c r="O90" s="197">
        <v>0</v>
      </c>
      <c r="P90" s="197">
        <v>30.57</v>
      </c>
      <c r="Q90" s="197">
        <v>2.9</v>
      </c>
      <c r="R90" s="197">
        <v>13.01</v>
      </c>
      <c r="S90" s="197">
        <v>3.87</v>
      </c>
      <c r="T90" s="197">
        <v>0</v>
      </c>
      <c r="U90" s="197">
        <v>48.99</v>
      </c>
      <c r="V90" s="197">
        <v>3.5</v>
      </c>
      <c r="W90" s="197">
        <v>9.35</v>
      </c>
      <c r="X90" s="197">
        <v>43.48</v>
      </c>
      <c r="Y90" s="197">
        <v>0</v>
      </c>
      <c r="Z90">
        <v>0</v>
      </c>
      <c r="AA90" s="197">
        <v>10.23</v>
      </c>
      <c r="AB90" s="197">
        <v>0</v>
      </c>
      <c r="AC90" s="197">
        <v>0</v>
      </c>
      <c r="AD90" s="197">
        <v>0</v>
      </c>
      <c r="AE90" s="197">
        <v>30.16</v>
      </c>
      <c r="AF90" s="197">
        <v>0</v>
      </c>
      <c r="AG90" s="197">
        <v>0</v>
      </c>
      <c r="AH90" s="197">
        <v>0</v>
      </c>
      <c r="AI90" s="197">
        <v>58.71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67.64</v>
      </c>
      <c r="AQ90" s="197">
        <v>21.94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202.93</v>
      </c>
      <c r="M91" s="197">
        <v>27.28</v>
      </c>
      <c r="N91" s="197">
        <v>17.18</v>
      </c>
      <c r="O91" s="197">
        <v>0</v>
      </c>
      <c r="P91" s="197">
        <v>30.57</v>
      </c>
      <c r="Q91" s="197">
        <v>2.9</v>
      </c>
      <c r="R91" s="197">
        <v>13.01</v>
      </c>
      <c r="S91" s="197">
        <v>3.87</v>
      </c>
      <c r="T91" s="197">
        <v>0</v>
      </c>
      <c r="U91" s="197">
        <v>48.99</v>
      </c>
      <c r="V91" s="197">
        <v>3.5</v>
      </c>
      <c r="W91" s="197">
        <v>9.35</v>
      </c>
      <c r="X91" s="197">
        <v>43.48</v>
      </c>
      <c r="Y91" s="197">
        <v>0</v>
      </c>
      <c r="Z91">
        <v>0</v>
      </c>
      <c r="AA91" s="197">
        <v>10.23</v>
      </c>
      <c r="AB91" s="197">
        <v>0</v>
      </c>
      <c r="AC91" s="197">
        <v>0</v>
      </c>
      <c r="AD91" s="197">
        <v>0</v>
      </c>
      <c r="AE91" s="197">
        <v>30.16</v>
      </c>
      <c r="AF91" s="197">
        <v>0</v>
      </c>
      <c r="AG91" s="197">
        <v>0</v>
      </c>
      <c r="AH91" s="197">
        <v>0</v>
      </c>
      <c r="AI91" s="197">
        <v>58.71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67.64</v>
      </c>
      <c r="AQ91" s="197">
        <v>21.94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202.93</v>
      </c>
      <c r="M92" s="197">
        <v>27.28</v>
      </c>
      <c r="N92" s="197">
        <v>17.18</v>
      </c>
      <c r="O92" s="197">
        <v>0</v>
      </c>
      <c r="P92" s="197">
        <v>30.57</v>
      </c>
      <c r="Q92" s="197">
        <v>2.9</v>
      </c>
      <c r="R92" s="197">
        <v>12.57</v>
      </c>
      <c r="S92" s="197">
        <v>3.87</v>
      </c>
      <c r="T92" s="197">
        <v>0</v>
      </c>
      <c r="U92" s="197">
        <v>48.99</v>
      </c>
      <c r="V92" s="197">
        <v>3.5</v>
      </c>
      <c r="W92" s="197">
        <v>9.35</v>
      </c>
      <c r="X92" s="197">
        <v>43.48</v>
      </c>
      <c r="Y92" s="197">
        <v>0</v>
      </c>
      <c r="Z92">
        <v>0</v>
      </c>
      <c r="AA92" s="197">
        <v>10.23</v>
      </c>
      <c r="AB92" s="197">
        <v>0</v>
      </c>
      <c r="AC92" s="197">
        <v>0</v>
      </c>
      <c r="AD92" s="197">
        <v>0</v>
      </c>
      <c r="AE92" s="197">
        <v>30.16</v>
      </c>
      <c r="AF92" s="197">
        <v>0</v>
      </c>
      <c r="AG92" s="197">
        <v>0</v>
      </c>
      <c r="AH92" s="197">
        <v>0</v>
      </c>
      <c r="AI92" s="197">
        <v>58.71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67.64</v>
      </c>
      <c r="AQ92" s="197">
        <v>21.94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202.93</v>
      </c>
      <c r="M93" s="197">
        <v>27.28</v>
      </c>
      <c r="N93" s="197">
        <v>17.18</v>
      </c>
      <c r="O93" s="197">
        <v>0</v>
      </c>
      <c r="P93" s="197">
        <v>30.57</v>
      </c>
      <c r="Q93" s="197">
        <v>2.9</v>
      </c>
      <c r="R93" s="197">
        <v>12.57</v>
      </c>
      <c r="S93" s="197">
        <v>3.87</v>
      </c>
      <c r="T93" s="197">
        <v>0</v>
      </c>
      <c r="U93" s="197">
        <v>48.99</v>
      </c>
      <c r="V93" s="197">
        <v>3.5</v>
      </c>
      <c r="W93" s="197">
        <v>9.35</v>
      </c>
      <c r="X93" s="197">
        <v>43.48</v>
      </c>
      <c r="Y93" s="197">
        <v>0</v>
      </c>
      <c r="Z93">
        <v>0</v>
      </c>
      <c r="AA93" s="197">
        <v>10.59</v>
      </c>
      <c r="AB93" s="197">
        <v>0</v>
      </c>
      <c r="AC93" s="197">
        <v>0</v>
      </c>
      <c r="AD93" s="197">
        <v>0</v>
      </c>
      <c r="AE93" s="197">
        <v>30.16</v>
      </c>
      <c r="AF93" s="197">
        <v>0</v>
      </c>
      <c r="AG93" s="197">
        <v>0</v>
      </c>
      <c r="AH93" s="197">
        <v>0</v>
      </c>
      <c r="AI93" s="197">
        <v>58.71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67.64</v>
      </c>
      <c r="AQ93" s="197">
        <v>21.94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202.93</v>
      </c>
      <c r="M94" s="197">
        <v>27.28</v>
      </c>
      <c r="N94" s="197">
        <v>17.18</v>
      </c>
      <c r="O94" s="197">
        <v>0</v>
      </c>
      <c r="P94" s="197">
        <v>30.57</v>
      </c>
      <c r="Q94" s="197">
        <v>2.9</v>
      </c>
      <c r="R94" s="197">
        <v>12.57</v>
      </c>
      <c r="S94" s="197">
        <v>3.87</v>
      </c>
      <c r="T94" s="197">
        <v>0</v>
      </c>
      <c r="U94" s="197">
        <v>48.99</v>
      </c>
      <c r="V94" s="197">
        <v>3.5</v>
      </c>
      <c r="W94" s="197">
        <v>9.35</v>
      </c>
      <c r="X94" s="197">
        <v>43.48</v>
      </c>
      <c r="Y94" s="197">
        <v>0</v>
      </c>
      <c r="Z94">
        <v>0</v>
      </c>
      <c r="AA94" s="197">
        <v>10.59</v>
      </c>
      <c r="AB94" s="197">
        <v>0</v>
      </c>
      <c r="AC94" s="197">
        <v>0</v>
      </c>
      <c r="AD94" s="197">
        <v>0</v>
      </c>
      <c r="AE94" s="197">
        <v>30.16</v>
      </c>
      <c r="AF94" s="197">
        <v>0</v>
      </c>
      <c r="AG94" s="197">
        <v>0</v>
      </c>
      <c r="AH94" s="197">
        <v>0</v>
      </c>
      <c r="AI94" s="197">
        <v>58.71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67.64</v>
      </c>
      <c r="AQ94" s="197">
        <v>21.94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202.93</v>
      </c>
      <c r="M95" s="197">
        <v>27.28</v>
      </c>
      <c r="N95" s="197">
        <v>17.18</v>
      </c>
      <c r="O95" s="197">
        <v>0</v>
      </c>
      <c r="P95" s="197">
        <v>30.57</v>
      </c>
      <c r="Q95" s="197">
        <v>2.9</v>
      </c>
      <c r="R95" s="197">
        <v>12.57</v>
      </c>
      <c r="S95" s="197">
        <v>3.87</v>
      </c>
      <c r="T95" s="197">
        <v>0</v>
      </c>
      <c r="U95" s="197">
        <v>48.99</v>
      </c>
      <c r="V95" s="197">
        <v>3.5</v>
      </c>
      <c r="W95" s="197">
        <v>9.35</v>
      </c>
      <c r="X95" s="197">
        <v>43.48</v>
      </c>
      <c r="Y95" s="197">
        <v>0</v>
      </c>
      <c r="Z95">
        <v>0</v>
      </c>
      <c r="AA95" s="197">
        <v>10.59</v>
      </c>
      <c r="AB95" s="197">
        <v>0</v>
      </c>
      <c r="AC95" s="197">
        <v>0</v>
      </c>
      <c r="AD95" s="197">
        <v>0</v>
      </c>
      <c r="AE95" s="197">
        <v>30.16</v>
      </c>
      <c r="AF95" s="197">
        <v>0</v>
      </c>
      <c r="AG95" s="197">
        <v>0</v>
      </c>
      <c r="AH95" s="197">
        <v>0</v>
      </c>
      <c r="AI95" s="197">
        <v>58.71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67.64</v>
      </c>
      <c r="AQ95" s="197">
        <v>21.94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202.93</v>
      </c>
      <c r="M96" s="197">
        <v>27.28</v>
      </c>
      <c r="N96" s="197">
        <v>17.18</v>
      </c>
      <c r="O96" s="197">
        <v>0</v>
      </c>
      <c r="P96" s="197">
        <v>30.57</v>
      </c>
      <c r="Q96" s="197">
        <v>2.9</v>
      </c>
      <c r="R96" s="197">
        <v>12.57</v>
      </c>
      <c r="S96" s="197">
        <v>3.87</v>
      </c>
      <c r="T96" s="197">
        <v>0</v>
      </c>
      <c r="U96" s="197">
        <v>48.99</v>
      </c>
      <c r="V96" s="197">
        <v>3.5</v>
      </c>
      <c r="W96" s="197">
        <v>9.35</v>
      </c>
      <c r="X96" s="197">
        <v>43.48</v>
      </c>
      <c r="Y96" s="197">
        <v>0</v>
      </c>
      <c r="Z96">
        <v>0</v>
      </c>
      <c r="AA96" s="197">
        <v>10.59</v>
      </c>
      <c r="AB96" s="197">
        <v>0</v>
      </c>
      <c r="AC96" s="197">
        <v>0</v>
      </c>
      <c r="AD96" s="197">
        <v>0</v>
      </c>
      <c r="AE96" s="197">
        <v>30.16</v>
      </c>
      <c r="AF96" s="197">
        <v>0</v>
      </c>
      <c r="AG96" s="197">
        <v>0</v>
      </c>
      <c r="AH96" s="197">
        <v>0</v>
      </c>
      <c r="AI96" s="197">
        <v>58.71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67.64</v>
      </c>
      <c r="AQ96" s="197">
        <v>21.94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202.93</v>
      </c>
      <c r="M97" s="197">
        <v>27.28</v>
      </c>
      <c r="N97" s="197">
        <v>17.18</v>
      </c>
      <c r="O97" s="197">
        <v>0</v>
      </c>
      <c r="P97" s="197">
        <v>30.57</v>
      </c>
      <c r="Q97" s="197">
        <v>2.9</v>
      </c>
      <c r="R97" s="197">
        <v>12.57</v>
      </c>
      <c r="S97" s="197">
        <v>3.87</v>
      </c>
      <c r="T97" s="197">
        <v>0</v>
      </c>
      <c r="U97" s="197">
        <v>48.99</v>
      </c>
      <c r="V97" s="197">
        <v>3.5</v>
      </c>
      <c r="W97" s="197">
        <v>9.35</v>
      </c>
      <c r="X97" s="197">
        <v>43.48</v>
      </c>
      <c r="Y97" s="197">
        <v>0</v>
      </c>
      <c r="Z97">
        <v>0</v>
      </c>
      <c r="AA97" s="197">
        <v>10.59</v>
      </c>
      <c r="AB97" s="197">
        <v>0</v>
      </c>
      <c r="AC97" s="197">
        <v>0</v>
      </c>
      <c r="AD97" s="197">
        <v>0</v>
      </c>
      <c r="AE97" s="197">
        <v>30.16</v>
      </c>
      <c r="AF97" s="197">
        <v>0</v>
      </c>
      <c r="AG97" s="197">
        <v>0</v>
      </c>
      <c r="AH97" s="197">
        <v>0</v>
      </c>
      <c r="AI97" s="197">
        <v>58.71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67.64</v>
      </c>
      <c r="AQ97" s="197">
        <v>21.94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202.93</v>
      </c>
      <c r="M98" s="197">
        <v>27.28</v>
      </c>
      <c r="N98" s="197">
        <v>17.18</v>
      </c>
      <c r="O98" s="197">
        <v>0</v>
      </c>
      <c r="P98" s="197">
        <v>30.57</v>
      </c>
      <c r="Q98" s="197">
        <v>2.9</v>
      </c>
      <c r="R98" s="197">
        <v>12.57</v>
      </c>
      <c r="S98" s="197">
        <v>3.87</v>
      </c>
      <c r="T98" s="197">
        <v>0</v>
      </c>
      <c r="U98" s="197">
        <v>48.99</v>
      </c>
      <c r="V98" s="197">
        <v>3.5</v>
      </c>
      <c r="W98" s="197">
        <v>9.35</v>
      </c>
      <c r="X98" s="197">
        <v>43.48</v>
      </c>
      <c r="Y98" s="197">
        <v>0</v>
      </c>
      <c r="Z98">
        <v>0</v>
      </c>
      <c r="AA98" s="197">
        <v>10.59</v>
      </c>
      <c r="AB98" s="197">
        <v>0</v>
      </c>
      <c r="AC98" s="197">
        <v>0</v>
      </c>
      <c r="AD98" s="197">
        <v>0</v>
      </c>
      <c r="AE98" s="197">
        <v>30.16</v>
      </c>
      <c r="AF98" s="197">
        <v>0</v>
      </c>
      <c r="AG98" s="197">
        <v>0</v>
      </c>
      <c r="AH98" s="197">
        <v>0</v>
      </c>
      <c r="AI98" s="197">
        <v>58.71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67.64</v>
      </c>
      <c r="AQ98" s="197">
        <v>21.94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6.5069999999999961E-2</v>
      </c>
      <c r="L99">
        <f t="shared" si="0"/>
        <v>5.3842800000000022</v>
      </c>
      <c r="M99">
        <f t="shared" si="0"/>
        <v>0.65472000000000063</v>
      </c>
      <c r="N99">
        <f t="shared" si="0"/>
        <v>0.41232000000000024</v>
      </c>
      <c r="O99">
        <f t="shared" si="0"/>
        <v>0</v>
      </c>
      <c r="P99">
        <f t="shared" si="0"/>
        <v>0.73368000000000089</v>
      </c>
      <c r="Q99">
        <f t="shared" si="0"/>
        <v>6.9600000000000037E-2</v>
      </c>
      <c r="R99">
        <f t="shared" si="0"/>
        <v>0.20019000000000026</v>
      </c>
      <c r="S99">
        <f t="shared" si="0"/>
        <v>9.2870000000000091E-2</v>
      </c>
      <c r="T99">
        <f t="shared" si="0"/>
        <v>0</v>
      </c>
      <c r="U99">
        <f t="shared" si="0"/>
        <v>1.175759999999997</v>
      </c>
      <c r="V99">
        <f t="shared" si="0"/>
        <v>6.3517499999999977E-2</v>
      </c>
      <c r="W99">
        <f t="shared" si="0"/>
        <v>0.18434749999999997</v>
      </c>
      <c r="X99">
        <f t="shared" si="0"/>
        <v>0.77541250000000028</v>
      </c>
      <c r="Y99">
        <f t="shared" si="0"/>
        <v>0</v>
      </c>
      <c r="Z99">
        <f t="shared" si="0"/>
        <v>0</v>
      </c>
      <c r="AA99">
        <f t="shared" si="0"/>
        <v>0.24938000000000005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0.72266499999999934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1.4011799999999979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1.3093150000000022</v>
      </c>
      <c r="AQ99">
        <f t="shared" si="0"/>
        <v>0.35601750000000049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46.66</v>
      </c>
      <c r="AF3" s="197">
        <v>0</v>
      </c>
      <c r="AG3" s="197">
        <v>0</v>
      </c>
      <c r="AH3" s="197">
        <v>0</v>
      </c>
      <c r="AI3" s="197">
        <v>19.28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46.66</v>
      </c>
      <c r="AF4" s="197">
        <v>0</v>
      </c>
      <c r="AG4" s="197">
        <v>0</v>
      </c>
      <c r="AH4" s="197">
        <v>0</v>
      </c>
      <c r="AI4" s="197">
        <v>19.28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46.66</v>
      </c>
      <c r="AF5" s="197">
        <v>0</v>
      </c>
      <c r="AG5" s="197">
        <v>0</v>
      </c>
      <c r="AH5" s="197">
        <v>0</v>
      </c>
      <c r="AI5" s="197">
        <v>19.28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46.66</v>
      </c>
      <c r="AF6" s="197">
        <v>0</v>
      </c>
      <c r="AG6" s="197">
        <v>0</v>
      </c>
      <c r="AH6" s="197">
        <v>0</v>
      </c>
      <c r="AI6" s="197">
        <v>19.28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46.66</v>
      </c>
      <c r="AF7" s="197">
        <v>0</v>
      </c>
      <c r="AG7" s="197">
        <v>0</v>
      </c>
      <c r="AH7" s="197">
        <v>0</v>
      </c>
      <c r="AI7" s="197">
        <v>19.28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46.66</v>
      </c>
      <c r="AF8" s="197">
        <v>0</v>
      </c>
      <c r="AG8" s="197">
        <v>0</v>
      </c>
      <c r="AH8" s="197">
        <v>0</v>
      </c>
      <c r="AI8" s="197">
        <v>19.28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46.66</v>
      </c>
      <c r="AF9" s="197">
        <v>0</v>
      </c>
      <c r="AG9" s="197">
        <v>0</v>
      </c>
      <c r="AH9" s="197">
        <v>0</v>
      </c>
      <c r="AI9" s="197">
        <v>19.690000000000001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46.66</v>
      </c>
      <c r="AF10" s="197">
        <v>0</v>
      </c>
      <c r="AG10" s="197">
        <v>0</v>
      </c>
      <c r="AH10" s="197">
        <v>0</v>
      </c>
      <c r="AI10" s="197">
        <v>19.690000000000001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46.66</v>
      </c>
      <c r="AF11" s="197">
        <v>0</v>
      </c>
      <c r="AG11" s="197">
        <v>0</v>
      </c>
      <c r="AH11" s="197">
        <v>0</v>
      </c>
      <c r="AI11" s="197">
        <v>19.690000000000001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46.66</v>
      </c>
      <c r="AF12" s="197">
        <v>0</v>
      </c>
      <c r="AG12" s="197">
        <v>0</v>
      </c>
      <c r="AH12" s="197">
        <v>0</v>
      </c>
      <c r="AI12" s="197">
        <v>19.690000000000001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46.66</v>
      </c>
      <c r="AF13" s="197">
        <v>0</v>
      </c>
      <c r="AG13" s="197">
        <v>0</v>
      </c>
      <c r="AH13" s="197">
        <v>0</v>
      </c>
      <c r="AI13" s="197">
        <v>20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46.66</v>
      </c>
      <c r="AF14" s="197">
        <v>0</v>
      </c>
      <c r="AG14" s="197">
        <v>0</v>
      </c>
      <c r="AH14" s="197">
        <v>0</v>
      </c>
      <c r="AI14" s="197">
        <v>20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46.66</v>
      </c>
      <c r="AF15" s="197">
        <v>0</v>
      </c>
      <c r="AG15" s="197">
        <v>0</v>
      </c>
      <c r="AH15" s="197">
        <v>0</v>
      </c>
      <c r="AI15" s="197">
        <v>20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46.66</v>
      </c>
      <c r="AF16" s="197">
        <v>0</v>
      </c>
      <c r="AG16" s="197">
        <v>0</v>
      </c>
      <c r="AH16" s="197">
        <v>0</v>
      </c>
      <c r="AI16" s="197">
        <v>20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46.66</v>
      </c>
      <c r="AF17" s="197">
        <v>0</v>
      </c>
      <c r="AG17" s="197">
        <v>0</v>
      </c>
      <c r="AH17" s="197">
        <v>0</v>
      </c>
      <c r="AI17" s="197">
        <v>20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46.66</v>
      </c>
      <c r="AF18" s="197">
        <v>0</v>
      </c>
      <c r="AG18" s="197">
        <v>0</v>
      </c>
      <c r="AH18" s="197">
        <v>0</v>
      </c>
      <c r="AI18" s="197">
        <v>20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46.66</v>
      </c>
      <c r="AF19" s="197">
        <v>0</v>
      </c>
      <c r="AG19" s="197">
        <v>0</v>
      </c>
      <c r="AH19" s="197">
        <v>0</v>
      </c>
      <c r="AI19" s="197">
        <v>20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46.66</v>
      </c>
      <c r="AF20" s="197">
        <v>0</v>
      </c>
      <c r="AG20" s="197">
        <v>0</v>
      </c>
      <c r="AH20" s="197">
        <v>0</v>
      </c>
      <c r="AI20" s="197">
        <v>20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46.66</v>
      </c>
      <c r="AF21" s="197">
        <v>0</v>
      </c>
      <c r="AG21" s="197">
        <v>0</v>
      </c>
      <c r="AH21" s="197">
        <v>0</v>
      </c>
      <c r="AI21" s="197">
        <v>20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46.66</v>
      </c>
      <c r="AF22" s="197">
        <v>0</v>
      </c>
      <c r="AG22" s="197">
        <v>0</v>
      </c>
      <c r="AH22" s="197">
        <v>0</v>
      </c>
      <c r="AI22" s="197">
        <v>20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46.66</v>
      </c>
      <c r="AF23" s="197">
        <v>0</v>
      </c>
      <c r="AG23" s="197">
        <v>0</v>
      </c>
      <c r="AH23" s="197">
        <v>0</v>
      </c>
      <c r="AI23" s="197">
        <v>20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47.58</v>
      </c>
      <c r="AF24" s="197">
        <v>0</v>
      </c>
      <c r="AG24" s="197">
        <v>0</v>
      </c>
      <c r="AH24" s="197">
        <v>0</v>
      </c>
      <c r="AI24" s="197">
        <v>20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47.58</v>
      </c>
      <c r="AF25" s="197">
        <v>0</v>
      </c>
      <c r="AG25" s="197">
        <v>0</v>
      </c>
      <c r="AH25" s="197">
        <v>0</v>
      </c>
      <c r="AI25" s="197">
        <v>20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47.58</v>
      </c>
      <c r="AF26" s="197">
        <v>0</v>
      </c>
      <c r="AG26" s="197">
        <v>0</v>
      </c>
      <c r="AH26" s="197">
        <v>0</v>
      </c>
      <c r="AI26" s="197">
        <v>19.690000000000001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47.58</v>
      </c>
      <c r="AF27" s="197">
        <v>0</v>
      </c>
      <c r="AG27" s="197">
        <v>0</v>
      </c>
      <c r="AH27" s="197">
        <v>0</v>
      </c>
      <c r="AI27" s="197">
        <v>19.690000000000001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47.58</v>
      </c>
      <c r="AF28" s="197">
        <v>0</v>
      </c>
      <c r="AG28" s="197">
        <v>0</v>
      </c>
      <c r="AH28" s="197">
        <v>0</v>
      </c>
      <c r="AI28" s="197">
        <v>19.690000000000001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47.58</v>
      </c>
      <c r="AF29" s="197">
        <v>0</v>
      </c>
      <c r="AG29" s="197">
        <v>0</v>
      </c>
      <c r="AH29" s="197">
        <v>0</v>
      </c>
      <c r="AI29" s="197">
        <v>19.690000000000001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47.58</v>
      </c>
      <c r="AF30" s="197">
        <v>0</v>
      </c>
      <c r="AG30" s="197">
        <v>0</v>
      </c>
      <c r="AH30" s="197">
        <v>0</v>
      </c>
      <c r="AI30" s="197">
        <v>19.690000000000001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47.58</v>
      </c>
      <c r="AF31" s="197">
        <v>0</v>
      </c>
      <c r="AG31" s="197">
        <v>0</v>
      </c>
      <c r="AH31" s="197">
        <v>0</v>
      </c>
      <c r="AI31" s="197">
        <v>19.690000000000001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47.58</v>
      </c>
      <c r="AF32" s="197">
        <v>0</v>
      </c>
      <c r="AG32" s="197">
        <v>0</v>
      </c>
      <c r="AH32" s="197">
        <v>0</v>
      </c>
      <c r="AI32" s="197">
        <v>19.690000000000001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47.58</v>
      </c>
      <c r="AF33" s="197">
        <v>0</v>
      </c>
      <c r="AG33" s="197">
        <v>0</v>
      </c>
      <c r="AH33" s="197">
        <v>0</v>
      </c>
      <c r="AI33" s="197">
        <v>20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47.58</v>
      </c>
      <c r="AF34" s="197">
        <v>0</v>
      </c>
      <c r="AG34" s="197">
        <v>0</v>
      </c>
      <c r="AH34" s="197">
        <v>0</v>
      </c>
      <c r="AI34" s="197">
        <v>20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47.27</v>
      </c>
      <c r="AF35" s="197">
        <v>0</v>
      </c>
      <c r="AG35" s="197">
        <v>0</v>
      </c>
      <c r="AH35" s="197">
        <v>0</v>
      </c>
      <c r="AI35" s="197">
        <v>20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47.27</v>
      </c>
      <c r="AF36" s="197">
        <v>0</v>
      </c>
      <c r="AG36" s="197">
        <v>0</v>
      </c>
      <c r="AH36" s="197">
        <v>0</v>
      </c>
      <c r="AI36" s="197">
        <v>20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47.27</v>
      </c>
      <c r="AF37" s="197">
        <v>0</v>
      </c>
      <c r="AG37" s="197">
        <v>0</v>
      </c>
      <c r="AH37" s="197">
        <v>0</v>
      </c>
      <c r="AI37" s="197">
        <v>20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47.27</v>
      </c>
      <c r="AF38" s="197">
        <v>0</v>
      </c>
      <c r="AG38" s="197">
        <v>0</v>
      </c>
      <c r="AH38" s="197">
        <v>0</v>
      </c>
      <c r="AI38" s="197">
        <v>20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47.27</v>
      </c>
      <c r="AF39" s="197">
        <v>0</v>
      </c>
      <c r="AG39" s="197">
        <v>0</v>
      </c>
      <c r="AH39" s="197">
        <v>0</v>
      </c>
      <c r="AI39" s="197">
        <v>20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47.27</v>
      </c>
      <c r="AF40" s="197">
        <v>0</v>
      </c>
      <c r="AG40" s="197">
        <v>0</v>
      </c>
      <c r="AH40" s="197">
        <v>0</v>
      </c>
      <c r="AI40" s="197">
        <v>20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47.27</v>
      </c>
      <c r="AF41" s="197">
        <v>0</v>
      </c>
      <c r="AG41" s="197">
        <v>0</v>
      </c>
      <c r="AH41" s="197">
        <v>0</v>
      </c>
      <c r="AI41" s="197">
        <v>20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47.27</v>
      </c>
      <c r="AF42" s="197">
        <v>0</v>
      </c>
      <c r="AG42" s="197">
        <v>0</v>
      </c>
      <c r="AH42" s="197">
        <v>0</v>
      </c>
      <c r="AI42" s="197">
        <v>20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46.29</v>
      </c>
      <c r="AF43" s="197">
        <v>0</v>
      </c>
      <c r="AG43" s="197">
        <v>0</v>
      </c>
      <c r="AH43" s="197">
        <v>0</v>
      </c>
      <c r="AI43" s="197">
        <v>20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46.29</v>
      </c>
      <c r="AF44" s="197">
        <v>0</v>
      </c>
      <c r="AG44" s="197">
        <v>0</v>
      </c>
      <c r="AH44" s="197">
        <v>0</v>
      </c>
      <c r="AI44" s="197">
        <v>20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46.29</v>
      </c>
      <c r="AF45" s="197">
        <v>0</v>
      </c>
      <c r="AG45" s="197">
        <v>0</v>
      </c>
      <c r="AH45" s="197">
        <v>0</v>
      </c>
      <c r="AI45" s="197">
        <v>20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46.29</v>
      </c>
      <c r="AF46" s="197">
        <v>0</v>
      </c>
      <c r="AG46" s="197">
        <v>0</v>
      </c>
      <c r="AH46" s="197">
        <v>0</v>
      </c>
      <c r="AI46" s="197">
        <v>20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46.29</v>
      </c>
      <c r="AF47" s="197">
        <v>0</v>
      </c>
      <c r="AG47" s="197">
        <v>0</v>
      </c>
      <c r="AH47" s="197">
        <v>0</v>
      </c>
      <c r="AI47" s="197">
        <v>20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46.29</v>
      </c>
      <c r="AF48" s="197">
        <v>0</v>
      </c>
      <c r="AG48" s="197">
        <v>0</v>
      </c>
      <c r="AH48" s="197">
        <v>0</v>
      </c>
      <c r="AI48" s="197">
        <v>20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46.29</v>
      </c>
      <c r="AF49" s="197">
        <v>0</v>
      </c>
      <c r="AG49" s="197">
        <v>0</v>
      </c>
      <c r="AH49" s="197">
        <v>0</v>
      </c>
      <c r="AI49" s="197">
        <v>20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46.29</v>
      </c>
      <c r="AF50" s="197">
        <v>0</v>
      </c>
      <c r="AG50" s="197">
        <v>0</v>
      </c>
      <c r="AH50" s="197">
        <v>0</v>
      </c>
      <c r="AI50" s="197">
        <v>20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46.29</v>
      </c>
      <c r="AF51" s="197">
        <v>0</v>
      </c>
      <c r="AG51" s="197">
        <v>0</v>
      </c>
      <c r="AH51" s="197">
        <v>0</v>
      </c>
      <c r="AI51" s="197">
        <v>20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46.29</v>
      </c>
      <c r="AF52" s="197">
        <v>0</v>
      </c>
      <c r="AG52" s="197">
        <v>0</v>
      </c>
      <c r="AH52" s="197">
        <v>0</v>
      </c>
      <c r="AI52" s="197">
        <v>20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46.29</v>
      </c>
      <c r="AF53" s="197">
        <v>0</v>
      </c>
      <c r="AG53" s="197">
        <v>0</v>
      </c>
      <c r="AH53" s="197">
        <v>0</v>
      </c>
      <c r="AI53" s="197">
        <v>20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46.29</v>
      </c>
      <c r="AF54" s="197">
        <v>0</v>
      </c>
      <c r="AG54" s="197">
        <v>0</v>
      </c>
      <c r="AH54" s="197">
        <v>0</v>
      </c>
      <c r="AI54" s="197">
        <v>20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46.29</v>
      </c>
      <c r="AF55" s="197">
        <v>0</v>
      </c>
      <c r="AG55" s="197">
        <v>0</v>
      </c>
      <c r="AH55" s="197">
        <v>0</v>
      </c>
      <c r="AI55" s="197">
        <v>20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46.29</v>
      </c>
      <c r="AF56" s="197">
        <v>0</v>
      </c>
      <c r="AG56" s="197">
        <v>0</v>
      </c>
      <c r="AH56" s="197">
        <v>0</v>
      </c>
      <c r="AI56" s="197">
        <v>20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46.29</v>
      </c>
      <c r="AF57" s="197">
        <v>0</v>
      </c>
      <c r="AG57" s="197">
        <v>0</v>
      </c>
      <c r="AH57" s="197">
        <v>0</v>
      </c>
      <c r="AI57" s="197">
        <v>20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46.29</v>
      </c>
      <c r="AF58" s="197">
        <v>0</v>
      </c>
      <c r="AG58" s="197">
        <v>0</v>
      </c>
      <c r="AH58" s="197">
        <v>0</v>
      </c>
      <c r="AI58" s="197">
        <v>20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46.29</v>
      </c>
      <c r="AF59" s="197">
        <v>0</v>
      </c>
      <c r="AG59" s="197">
        <v>0</v>
      </c>
      <c r="AH59" s="197">
        <v>0</v>
      </c>
      <c r="AI59" s="197">
        <v>20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46.29</v>
      </c>
      <c r="AF60" s="197">
        <v>0</v>
      </c>
      <c r="AG60" s="197">
        <v>0</v>
      </c>
      <c r="AH60" s="197">
        <v>0</v>
      </c>
      <c r="AI60" s="197">
        <v>20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46.29</v>
      </c>
      <c r="AF61" s="197">
        <v>0</v>
      </c>
      <c r="AG61" s="197">
        <v>0</v>
      </c>
      <c r="AH61" s="197">
        <v>0</v>
      </c>
      <c r="AI61" s="197">
        <v>20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45.17</v>
      </c>
      <c r="AF62" s="197">
        <v>0</v>
      </c>
      <c r="AG62" s="197">
        <v>0</v>
      </c>
      <c r="AH62" s="197">
        <v>0</v>
      </c>
      <c r="AI62" s="197">
        <v>20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45.17</v>
      </c>
      <c r="AF63" s="197">
        <v>0</v>
      </c>
      <c r="AG63" s="197">
        <v>0</v>
      </c>
      <c r="AH63" s="197">
        <v>0</v>
      </c>
      <c r="AI63" s="197">
        <v>20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45.17</v>
      </c>
      <c r="AF64" s="197">
        <v>0</v>
      </c>
      <c r="AG64" s="197">
        <v>0</v>
      </c>
      <c r="AH64" s="197">
        <v>0</v>
      </c>
      <c r="AI64" s="197">
        <v>20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45.17</v>
      </c>
      <c r="AF65" s="197">
        <v>0</v>
      </c>
      <c r="AG65" s="197">
        <v>0</v>
      </c>
      <c r="AH65" s="197">
        <v>0</v>
      </c>
      <c r="AI65" s="197">
        <v>19.690000000000001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45.17</v>
      </c>
      <c r="AF66" s="197">
        <v>0</v>
      </c>
      <c r="AG66" s="197">
        <v>0</v>
      </c>
      <c r="AH66" s="197">
        <v>0</v>
      </c>
      <c r="AI66" s="197">
        <v>19.690000000000001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45.17</v>
      </c>
      <c r="AF67" s="197">
        <v>0</v>
      </c>
      <c r="AG67" s="197">
        <v>0</v>
      </c>
      <c r="AH67" s="197">
        <v>0</v>
      </c>
      <c r="AI67" s="197">
        <v>19.690000000000001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45.17</v>
      </c>
      <c r="AF68" s="197">
        <v>0</v>
      </c>
      <c r="AG68" s="197">
        <v>0</v>
      </c>
      <c r="AH68" s="197">
        <v>0</v>
      </c>
      <c r="AI68" s="197">
        <v>19.690000000000001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45.17</v>
      </c>
      <c r="AF69" s="197">
        <v>0</v>
      </c>
      <c r="AG69" s="197">
        <v>0</v>
      </c>
      <c r="AH69" s="197">
        <v>0</v>
      </c>
      <c r="AI69" s="197">
        <v>19.690000000000001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45.17</v>
      </c>
      <c r="AF70" s="197">
        <v>0</v>
      </c>
      <c r="AG70" s="197">
        <v>0</v>
      </c>
      <c r="AH70" s="197">
        <v>0</v>
      </c>
      <c r="AI70" s="197">
        <v>19.690000000000001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45.17</v>
      </c>
      <c r="AF71" s="197">
        <v>0</v>
      </c>
      <c r="AG71" s="197">
        <v>0</v>
      </c>
      <c r="AH71" s="197">
        <v>0</v>
      </c>
      <c r="AI71" s="197">
        <v>19.690000000000001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45.17</v>
      </c>
      <c r="AF72" s="197">
        <v>0</v>
      </c>
      <c r="AG72" s="197">
        <v>0</v>
      </c>
      <c r="AH72" s="197">
        <v>0</v>
      </c>
      <c r="AI72" s="197">
        <v>19.690000000000001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45.17</v>
      </c>
      <c r="AF73" s="197">
        <v>0</v>
      </c>
      <c r="AG73" s="197">
        <v>0</v>
      </c>
      <c r="AH73" s="197">
        <v>0</v>
      </c>
      <c r="AI73" s="197">
        <v>19.28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45.17</v>
      </c>
      <c r="AF74" s="197">
        <v>0</v>
      </c>
      <c r="AG74" s="197">
        <v>0</v>
      </c>
      <c r="AH74" s="197">
        <v>0</v>
      </c>
      <c r="AI74" s="197">
        <v>19.28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45.54</v>
      </c>
      <c r="AF75" s="197">
        <v>0</v>
      </c>
      <c r="AG75" s="197">
        <v>0</v>
      </c>
      <c r="AH75" s="197">
        <v>0</v>
      </c>
      <c r="AI75" s="197">
        <v>19.28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45.54</v>
      </c>
      <c r="AF76" s="197">
        <v>0</v>
      </c>
      <c r="AG76" s="197">
        <v>0</v>
      </c>
      <c r="AH76" s="197">
        <v>0</v>
      </c>
      <c r="AI76" s="197">
        <v>19.28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45.54</v>
      </c>
      <c r="AF77" s="197">
        <v>0</v>
      </c>
      <c r="AG77" s="197">
        <v>0</v>
      </c>
      <c r="AH77" s="197">
        <v>0</v>
      </c>
      <c r="AI77" s="197">
        <v>19.28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45.54</v>
      </c>
      <c r="AF78" s="197">
        <v>0</v>
      </c>
      <c r="AG78" s="197">
        <v>0</v>
      </c>
      <c r="AH78" s="197">
        <v>0</v>
      </c>
      <c r="AI78" s="197">
        <v>19.28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46.29</v>
      </c>
      <c r="AF79" s="197">
        <v>0</v>
      </c>
      <c r="AG79" s="197">
        <v>0</v>
      </c>
      <c r="AH79" s="197">
        <v>0</v>
      </c>
      <c r="AI79" s="197">
        <v>19.28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46.29</v>
      </c>
      <c r="AF80" s="197">
        <v>0</v>
      </c>
      <c r="AG80" s="197">
        <v>0</v>
      </c>
      <c r="AH80" s="197">
        <v>0</v>
      </c>
      <c r="AI80" s="197">
        <v>19.28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46.29</v>
      </c>
      <c r="AF81" s="197">
        <v>0</v>
      </c>
      <c r="AG81" s="197">
        <v>0</v>
      </c>
      <c r="AH81" s="197">
        <v>0</v>
      </c>
      <c r="AI81" s="197">
        <v>19.28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46.29</v>
      </c>
      <c r="AF82" s="197">
        <v>0</v>
      </c>
      <c r="AG82" s="197">
        <v>0</v>
      </c>
      <c r="AH82" s="197">
        <v>0</v>
      </c>
      <c r="AI82" s="197">
        <v>19.28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46.66</v>
      </c>
      <c r="AF83" s="197">
        <v>0</v>
      </c>
      <c r="AG83" s="197">
        <v>0</v>
      </c>
      <c r="AH83" s="197">
        <v>0</v>
      </c>
      <c r="AI83" s="197">
        <v>19.28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46.66</v>
      </c>
      <c r="AF84" s="197">
        <v>0</v>
      </c>
      <c r="AG84" s="197">
        <v>0</v>
      </c>
      <c r="AH84" s="197">
        <v>0</v>
      </c>
      <c r="AI84" s="197">
        <v>19.28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46.66</v>
      </c>
      <c r="AF85" s="197">
        <v>0</v>
      </c>
      <c r="AG85" s="197">
        <v>0</v>
      </c>
      <c r="AH85" s="197">
        <v>0</v>
      </c>
      <c r="AI85" s="197">
        <v>19.28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46.66</v>
      </c>
      <c r="AF86" s="197">
        <v>0</v>
      </c>
      <c r="AG86" s="197">
        <v>0</v>
      </c>
      <c r="AH86" s="197">
        <v>0</v>
      </c>
      <c r="AI86" s="197">
        <v>19.28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46.97</v>
      </c>
      <c r="AF87" s="197">
        <v>0</v>
      </c>
      <c r="AG87" s="197">
        <v>0</v>
      </c>
      <c r="AH87" s="197">
        <v>0</v>
      </c>
      <c r="AI87" s="197">
        <v>19.28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46.97</v>
      </c>
      <c r="AF88" s="197">
        <v>0</v>
      </c>
      <c r="AG88" s="197">
        <v>0</v>
      </c>
      <c r="AH88" s="197">
        <v>0</v>
      </c>
      <c r="AI88" s="197">
        <v>19.28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46.97</v>
      </c>
      <c r="AF89" s="197">
        <v>0</v>
      </c>
      <c r="AG89" s="197">
        <v>0</v>
      </c>
      <c r="AH89" s="197">
        <v>0</v>
      </c>
      <c r="AI89" s="197">
        <v>19.28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46.97</v>
      </c>
      <c r="AF90" s="197">
        <v>0</v>
      </c>
      <c r="AG90" s="197">
        <v>0</v>
      </c>
      <c r="AH90" s="197">
        <v>0</v>
      </c>
      <c r="AI90" s="197">
        <v>19.690000000000001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46.97</v>
      </c>
      <c r="AF91" s="197">
        <v>0</v>
      </c>
      <c r="AG91" s="197">
        <v>0</v>
      </c>
      <c r="AH91" s="197">
        <v>0</v>
      </c>
      <c r="AI91" s="197">
        <v>19.690000000000001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46.97</v>
      </c>
      <c r="AF92" s="197">
        <v>0</v>
      </c>
      <c r="AG92" s="197">
        <v>0</v>
      </c>
      <c r="AH92" s="197">
        <v>0</v>
      </c>
      <c r="AI92" s="197">
        <v>19.690000000000001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46.97</v>
      </c>
      <c r="AF93" s="197">
        <v>0</v>
      </c>
      <c r="AG93" s="197">
        <v>0</v>
      </c>
      <c r="AH93" s="197">
        <v>0</v>
      </c>
      <c r="AI93" s="197">
        <v>19.690000000000001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46.97</v>
      </c>
      <c r="AF94" s="197">
        <v>0</v>
      </c>
      <c r="AG94" s="197">
        <v>0</v>
      </c>
      <c r="AH94" s="197">
        <v>0</v>
      </c>
      <c r="AI94" s="197">
        <v>19.690000000000001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46.97</v>
      </c>
      <c r="AF95" s="197">
        <v>0</v>
      </c>
      <c r="AG95" s="197">
        <v>0</v>
      </c>
      <c r="AH95" s="197">
        <v>0</v>
      </c>
      <c r="AI95" s="197">
        <v>19.690000000000001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46.97</v>
      </c>
      <c r="AF96" s="197">
        <v>0</v>
      </c>
      <c r="AG96" s="197">
        <v>0</v>
      </c>
      <c r="AH96" s="197">
        <v>0</v>
      </c>
      <c r="AI96" s="197">
        <v>19.690000000000001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46.97</v>
      </c>
      <c r="AF97" s="197">
        <v>0</v>
      </c>
      <c r="AG97" s="197">
        <v>0</v>
      </c>
      <c r="AH97" s="197">
        <v>0</v>
      </c>
      <c r="AI97" s="197">
        <v>19.690000000000001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46.97</v>
      </c>
      <c r="AF98" s="197">
        <v>0</v>
      </c>
      <c r="AG98" s="197">
        <v>0</v>
      </c>
      <c r="AH98" s="197">
        <v>0</v>
      </c>
      <c r="AI98" s="197">
        <v>19.690000000000001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1.1164299999999998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0.47369000000000017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9.42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9.42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9.42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9.42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9.42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9.42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9.42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9.42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9.42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9.42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9.42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9.42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9.42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9.42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9.42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9.42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9.42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9.42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9.42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9.42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9.42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9.6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9.6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9.6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9.6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9.6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9.6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9.6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9.6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9.6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9.6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9.6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9.5399999999999991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9.5399999999999991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9.5399999999999991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9.5399999999999991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9.5399999999999991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9.5399999999999991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9.5399999999999991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9.5399999999999991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9.34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9.34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9.34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9.34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9.34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9.34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9.34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9.34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9.34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9.34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9.34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9.34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9.34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9.34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9.34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9.34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9.34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9.34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9.34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9.11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9.11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9.11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9.11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9.11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9.11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9.11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9.11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9.11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9.11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9.11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9.11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9.11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9.19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9.19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9.19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9.19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9.34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9.34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9.34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9.34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9.42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9.42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9.42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9.42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9.48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9.48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9.48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9.48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9.48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9.48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9.48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9.48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9.48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9.48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9.48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9.48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0.22529750000000012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495</v>
      </c>
      <c r="D2" t="s">
        <v>495</v>
      </c>
      <c r="E2" t="s">
        <v>495</v>
      </c>
      <c r="F2" t="s">
        <v>495</v>
      </c>
      <c r="G2" t="s">
        <v>495</v>
      </c>
      <c r="H2" t="s">
        <v>495</v>
      </c>
      <c r="I2" t="s">
        <v>495</v>
      </c>
      <c r="J2" t="s">
        <v>495</v>
      </c>
      <c r="K2" t="s">
        <v>495</v>
      </c>
      <c r="L2" t="s">
        <v>495</v>
      </c>
      <c r="M2" t="s">
        <v>495</v>
      </c>
      <c r="N2" t="s">
        <v>495</v>
      </c>
      <c r="O2" t="s">
        <v>495</v>
      </c>
      <c r="P2" t="s">
        <v>495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7">
        <v>155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7">
        <v>155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7">
        <v>155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7">
        <v>155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7">
        <v>155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97">
        <v>155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97">
        <v>155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97">
        <v>155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97">
        <v>155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97">
        <v>155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97">
        <v>155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7">
        <v>155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7">
        <v>155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7">
        <v>155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7">
        <v>155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7">
        <v>155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7">
        <v>155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7">
        <v>155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7">
        <v>155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7">
        <v>155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7">
        <v>155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7">
        <v>158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7">
        <v>158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7">
        <v>158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7">
        <v>158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7">
        <v>158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7">
        <v>158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7">
        <v>158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7">
        <v>158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7">
        <v>158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7">
        <v>158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7">
        <v>158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7">
        <v>157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7">
        <v>157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7">
        <v>157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7">
        <v>157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7">
        <v>157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7">
        <v>157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97">
        <v>157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97">
        <v>157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197">
        <v>154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7">
        <v>154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97">
        <v>154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197">
        <v>154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197">
        <v>154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197">
        <v>154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197">
        <v>154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7">
        <v>154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97">
        <v>154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97">
        <v>154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97">
        <v>154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97">
        <v>154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197">
        <v>154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197">
        <v>154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197">
        <v>154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7">
        <v>154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7">
        <v>154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7">
        <v>154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7">
        <v>154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7">
        <v>151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7">
        <v>151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7">
        <v>151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151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151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151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151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151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151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151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97">
        <v>151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97">
        <v>151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97">
        <v>151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197">
        <v>152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197">
        <v>152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197">
        <v>152</v>
      </c>
      <c r="H77" s="197">
        <v>0</v>
      </c>
      <c r="I77" s="197">
        <v>0</v>
      </c>
      <c r="J77" s="197">
        <v>0</v>
      </c>
      <c r="K77" s="197">
        <v>270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197">
        <v>152</v>
      </c>
      <c r="H78" s="197">
        <v>0</v>
      </c>
      <c r="I78" s="197">
        <v>0</v>
      </c>
      <c r="J78" s="197">
        <v>0</v>
      </c>
      <c r="K78" s="197">
        <v>270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97">
        <v>154</v>
      </c>
      <c r="H79" s="197">
        <v>0</v>
      </c>
      <c r="I79" s="197">
        <v>0</v>
      </c>
      <c r="J79" s="197">
        <v>0</v>
      </c>
      <c r="K79" s="197">
        <v>270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97">
        <v>154</v>
      </c>
      <c r="H80" s="197">
        <v>0</v>
      </c>
      <c r="I80" s="197">
        <v>0</v>
      </c>
      <c r="J80" s="197">
        <v>0</v>
      </c>
      <c r="K80" s="197">
        <v>270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7">
        <v>154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7">
        <v>154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7">
        <v>155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7">
        <v>155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97">
        <v>155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97">
        <v>155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97">
        <v>156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7">
        <v>156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7">
        <v>156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7">
        <v>156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7">
        <v>156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7">
        <v>156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197">
        <v>156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197">
        <v>156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197">
        <v>156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197">
        <v>156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197">
        <v>156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197">
        <v>156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0.84150000000000003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3.7134999999999998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17.52</v>
      </c>
      <c r="E3" s="197">
        <v>0</v>
      </c>
      <c r="F3" s="197">
        <v>0</v>
      </c>
      <c r="G3" s="197">
        <v>28.62</v>
      </c>
      <c r="H3" s="197">
        <v>0</v>
      </c>
      <c r="I3" s="197">
        <v>0</v>
      </c>
      <c r="J3" s="197">
        <v>36.82</v>
      </c>
      <c r="K3" s="197">
        <v>112.96</v>
      </c>
      <c r="L3" s="197">
        <v>3.38</v>
      </c>
      <c r="M3" s="197">
        <v>2.15</v>
      </c>
      <c r="N3" s="197">
        <v>0.86</v>
      </c>
      <c r="O3" s="197">
        <v>2.4700000000000002</v>
      </c>
      <c r="P3" s="197">
        <v>0.69</v>
      </c>
      <c r="Q3" s="197">
        <v>4.91</v>
      </c>
      <c r="R3" s="197">
        <v>0.63</v>
      </c>
      <c r="S3" s="197">
        <v>6.76</v>
      </c>
      <c r="T3" s="197">
        <v>0</v>
      </c>
      <c r="U3" s="197">
        <v>1.29</v>
      </c>
      <c r="V3" s="197">
        <v>0.28000000000000003</v>
      </c>
      <c r="W3" s="197">
        <v>0.47</v>
      </c>
      <c r="X3" s="197">
        <v>2.1800000000000002</v>
      </c>
      <c r="Y3" s="197">
        <v>0</v>
      </c>
      <c r="Z3" s="197">
        <v>3.75</v>
      </c>
      <c r="AA3" s="197">
        <v>1.0900000000000001</v>
      </c>
      <c r="AB3" s="197">
        <v>0</v>
      </c>
      <c r="AC3" s="197">
        <v>3.13</v>
      </c>
      <c r="AD3" s="197">
        <v>12.46</v>
      </c>
      <c r="AE3" s="197">
        <v>0</v>
      </c>
      <c r="AF3" s="197">
        <v>0</v>
      </c>
      <c r="AG3" s="197">
        <v>31.01</v>
      </c>
      <c r="AH3" s="197">
        <v>0</v>
      </c>
      <c r="AI3" s="197">
        <v>15.56</v>
      </c>
      <c r="AJ3" s="197">
        <v>0</v>
      </c>
      <c r="AK3" s="197">
        <v>17.36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17.52</v>
      </c>
      <c r="E4" s="197">
        <v>0</v>
      </c>
      <c r="F4" s="197">
        <v>0</v>
      </c>
      <c r="G4" s="197">
        <v>28.62</v>
      </c>
      <c r="H4" s="197">
        <v>0</v>
      </c>
      <c r="I4" s="197">
        <v>0</v>
      </c>
      <c r="J4" s="197">
        <v>36.82</v>
      </c>
      <c r="K4" s="197">
        <v>112.47</v>
      </c>
      <c r="L4" s="197">
        <v>3.38</v>
      </c>
      <c r="M4" s="197">
        <v>2.15</v>
      </c>
      <c r="N4" s="197">
        <v>0.86</v>
      </c>
      <c r="O4" s="197">
        <v>2.4700000000000002</v>
      </c>
      <c r="P4" s="197">
        <v>0.69</v>
      </c>
      <c r="Q4" s="197">
        <v>4.91</v>
      </c>
      <c r="R4" s="197">
        <v>0.63</v>
      </c>
      <c r="S4" s="197">
        <v>6.76</v>
      </c>
      <c r="T4" s="197">
        <v>0</v>
      </c>
      <c r="U4" s="197">
        <v>1.29</v>
      </c>
      <c r="V4" s="197">
        <v>0.28000000000000003</v>
      </c>
      <c r="W4" s="197">
        <v>0.47</v>
      </c>
      <c r="X4" s="197">
        <v>2.1800000000000002</v>
      </c>
      <c r="Y4" s="197">
        <v>0</v>
      </c>
      <c r="Z4" s="197">
        <v>3.75</v>
      </c>
      <c r="AA4" s="197">
        <v>1.0900000000000001</v>
      </c>
      <c r="AB4" s="197">
        <v>0</v>
      </c>
      <c r="AC4" s="197">
        <v>3.13</v>
      </c>
      <c r="AD4" s="197">
        <v>12.46</v>
      </c>
      <c r="AE4" s="197">
        <v>0</v>
      </c>
      <c r="AF4" s="197">
        <v>0</v>
      </c>
      <c r="AG4" s="197">
        <v>31.01</v>
      </c>
      <c r="AH4" s="197">
        <v>0</v>
      </c>
      <c r="AI4" s="197">
        <v>15.56</v>
      </c>
      <c r="AJ4" s="197">
        <v>0</v>
      </c>
      <c r="AK4" s="197">
        <v>17.36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17.52</v>
      </c>
      <c r="E5" s="197">
        <v>0</v>
      </c>
      <c r="F5" s="197">
        <v>0</v>
      </c>
      <c r="G5" s="197">
        <v>28.62</v>
      </c>
      <c r="H5" s="197">
        <v>0</v>
      </c>
      <c r="I5" s="197">
        <v>0</v>
      </c>
      <c r="J5" s="197">
        <v>36.82</v>
      </c>
      <c r="K5" s="197">
        <v>112.47</v>
      </c>
      <c r="L5" s="197">
        <v>3.38</v>
      </c>
      <c r="M5" s="197">
        <v>2.15</v>
      </c>
      <c r="N5" s="197">
        <v>0.86</v>
      </c>
      <c r="O5" s="197">
        <v>2.4700000000000002</v>
      </c>
      <c r="P5" s="197">
        <v>0.69</v>
      </c>
      <c r="Q5" s="197">
        <v>4.91</v>
      </c>
      <c r="R5" s="197">
        <v>0.63</v>
      </c>
      <c r="S5" s="197">
        <v>6.76</v>
      </c>
      <c r="T5" s="197">
        <v>0</v>
      </c>
      <c r="U5" s="197">
        <v>1.29</v>
      </c>
      <c r="V5" s="197">
        <v>0.28000000000000003</v>
      </c>
      <c r="W5" s="197">
        <v>0.47</v>
      </c>
      <c r="X5" s="197">
        <v>2.1800000000000002</v>
      </c>
      <c r="Y5" s="197">
        <v>0</v>
      </c>
      <c r="Z5" s="197">
        <v>3.75</v>
      </c>
      <c r="AA5" s="197">
        <v>1.0900000000000001</v>
      </c>
      <c r="AB5" s="197">
        <v>0</v>
      </c>
      <c r="AC5" s="197">
        <v>3.13</v>
      </c>
      <c r="AD5" s="197">
        <v>12.46</v>
      </c>
      <c r="AE5" s="197">
        <v>0</v>
      </c>
      <c r="AF5" s="197">
        <v>0</v>
      </c>
      <c r="AG5" s="197">
        <v>31.01</v>
      </c>
      <c r="AH5" s="197">
        <v>0</v>
      </c>
      <c r="AI5" s="197">
        <v>15.56</v>
      </c>
      <c r="AJ5" s="197">
        <v>0</v>
      </c>
      <c r="AK5" s="197">
        <v>17.36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17.52</v>
      </c>
      <c r="E6" s="197">
        <v>0</v>
      </c>
      <c r="F6" s="197">
        <v>0</v>
      </c>
      <c r="G6" s="197">
        <v>28.62</v>
      </c>
      <c r="H6" s="197">
        <v>0</v>
      </c>
      <c r="I6" s="197">
        <v>0</v>
      </c>
      <c r="J6" s="197">
        <v>36.82</v>
      </c>
      <c r="K6" s="197">
        <v>110.54</v>
      </c>
      <c r="L6" s="197">
        <v>3.38</v>
      </c>
      <c r="M6" s="197">
        <v>2.15</v>
      </c>
      <c r="N6" s="197">
        <v>0.86</v>
      </c>
      <c r="O6" s="197">
        <v>2.4700000000000002</v>
      </c>
      <c r="P6" s="197">
        <v>0.69</v>
      </c>
      <c r="Q6" s="197">
        <v>4.91</v>
      </c>
      <c r="R6" s="197">
        <v>0.63</v>
      </c>
      <c r="S6" s="197">
        <v>6.76</v>
      </c>
      <c r="T6" s="197">
        <v>0</v>
      </c>
      <c r="U6" s="197">
        <v>1.29</v>
      </c>
      <c r="V6" s="197">
        <v>0.28000000000000003</v>
      </c>
      <c r="W6" s="197">
        <v>0.47</v>
      </c>
      <c r="X6" s="197">
        <v>2.1800000000000002</v>
      </c>
      <c r="Y6" s="197">
        <v>0</v>
      </c>
      <c r="Z6" s="197">
        <v>3.75</v>
      </c>
      <c r="AA6" s="197">
        <v>1.0900000000000001</v>
      </c>
      <c r="AB6" s="197">
        <v>0</v>
      </c>
      <c r="AC6" s="197">
        <v>3.13</v>
      </c>
      <c r="AD6" s="197">
        <v>12.46</v>
      </c>
      <c r="AE6" s="197">
        <v>0</v>
      </c>
      <c r="AF6" s="197">
        <v>0</v>
      </c>
      <c r="AG6" s="197">
        <v>31.01</v>
      </c>
      <c r="AH6" s="197">
        <v>0</v>
      </c>
      <c r="AI6" s="197">
        <v>15.56</v>
      </c>
      <c r="AJ6" s="197">
        <v>0</v>
      </c>
      <c r="AK6" s="197">
        <v>17.36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28.62</v>
      </c>
      <c r="H7" s="197">
        <v>0</v>
      </c>
      <c r="I7" s="197">
        <v>0</v>
      </c>
      <c r="J7" s="197">
        <v>36.82</v>
      </c>
      <c r="K7" s="197">
        <v>76.72</v>
      </c>
      <c r="L7" s="197">
        <v>3.38</v>
      </c>
      <c r="M7" s="197">
        <v>2.15</v>
      </c>
      <c r="N7" s="197">
        <v>0.86</v>
      </c>
      <c r="O7" s="197">
        <v>2.4700000000000002</v>
      </c>
      <c r="P7" s="197">
        <v>0.69</v>
      </c>
      <c r="Q7" s="197">
        <v>4.91</v>
      </c>
      <c r="R7" s="197">
        <v>0.63</v>
      </c>
      <c r="S7" s="197">
        <v>6.76</v>
      </c>
      <c r="T7" s="197">
        <v>0</v>
      </c>
      <c r="U7" s="197">
        <v>1.29</v>
      </c>
      <c r="V7" s="197">
        <v>0.28000000000000003</v>
      </c>
      <c r="W7" s="197">
        <v>0.47</v>
      </c>
      <c r="X7" s="197">
        <v>2.1800000000000002</v>
      </c>
      <c r="Y7" s="197">
        <v>0</v>
      </c>
      <c r="Z7" s="197">
        <v>3.75</v>
      </c>
      <c r="AA7" s="197">
        <v>1.0900000000000001</v>
      </c>
      <c r="AB7" s="197">
        <v>0</v>
      </c>
      <c r="AC7" s="197">
        <v>3.13</v>
      </c>
      <c r="AD7" s="197">
        <v>12.46</v>
      </c>
      <c r="AE7" s="197">
        <v>0</v>
      </c>
      <c r="AF7" s="197">
        <v>0</v>
      </c>
      <c r="AG7" s="197">
        <v>31.01</v>
      </c>
      <c r="AH7" s="197">
        <v>0</v>
      </c>
      <c r="AI7" s="197">
        <v>15.56</v>
      </c>
      <c r="AJ7" s="197">
        <v>0</v>
      </c>
      <c r="AK7" s="197">
        <v>17.36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28.62</v>
      </c>
      <c r="H8" s="197">
        <v>0</v>
      </c>
      <c r="I8" s="197">
        <v>0</v>
      </c>
      <c r="J8" s="197">
        <v>36.82</v>
      </c>
      <c r="K8" s="197">
        <v>78.650000000000006</v>
      </c>
      <c r="L8" s="197">
        <v>3.38</v>
      </c>
      <c r="M8" s="197">
        <v>2.15</v>
      </c>
      <c r="N8" s="197">
        <v>0.86</v>
      </c>
      <c r="O8" s="197">
        <v>2.4700000000000002</v>
      </c>
      <c r="P8" s="197">
        <v>0.69</v>
      </c>
      <c r="Q8" s="197">
        <v>4.91</v>
      </c>
      <c r="R8" s="197">
        <v>0.63</v>
      </c>
      <c r="S8" s="197">
        <v>6.76</v>
      </c>
      <c r="T8" s="197">
        <v>0</v>
      </c>
      <c r="U8" s="197">
        <v>1.29</v>
      </c>
      <c r="V8" s="197">
        <v>0.28000000000000003</v>
      </c>
      <c r="W8" s="197">
        <v>0.47</v>
      </c>
      <c r="X8" s="197">
        <v>2.1800000000000002</v>
      </c>
      <c r="Y8" s="197">
        <v>0</v>
      </c>
      <c r="Z8" s="197">
        <v>3.75</v>
      </c>
      <c r="AA8" s="197">
        <v>1.0900000000000001</v>
      </c>
      <c r="AB8" s="197">
        <v>0</v>
      </c>
      <c r="AC8" s="197">
        <v>2.62</v>
      </c>
      <c r="AD8" s="197">
        <v>12.46</v>
      </c>
      <c r="AE8" s="197">
        <v>0</v>
      </c>
      <c r="AF8" s="197">
        <v>0</v>
      </c>
      <c r="AG8" s="197">
        <v>31.01</v>
      </c>
      <c r="AH8" s="197">
        <v>0</v>
      </c>
      <c r="AI8" s="197">
        <v>15.56</v>
      </c>
      <c r="AJ8" s="197">
        <v>0</v>
      </c>
      <c r="AK8" s="197">
        <v>17.36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28.62</v>
      </c>
      <c r="H9" s="197">
        <v>0</v>
      </c>
      <c r="I9" s="197">
        <v>0</v>
      </c>
      <c r="J9" s="197">
        <v>36.82</v>
      </c>
      <c r="K9" s="197">
        <v>77.69</v>
      </c>
      <c r="L9" s="197">
        <v>3.38</v>
      </c>
      <c r="M9" s="197">
        <v>2.15</v>
      </c>
      <c r="N9" s="197">
        <v>0.86</v>
      </c>
      <c r="O9" s="197">
        <v>2.4700000000000002</v>
      </c>
      <c r="P9" s="197">
        <v>0.69</v>
      </c>
      <c r="Q9" s="197">
        <v>4.91</v>
      </c>
      <c r="R9" s="197">
        <v>0.63</v>
      </c>
      <c r="S9" s="197">
        <v>6.76</v>
      </c>
      <c r="T9" s="197">
        <v>0</v>
      </c>
      <c r="U9" s="197">
        <v>1.29</v>
      </c>
      <c r="V9" s="197">
        <v>0.28000000000000003</v>
      </c>
      <c r="W9" s="197">
        <v>0.47</v>
      </c>
      <c r="X9" s="197">
        <v>2.1800000000000002</v>
      </c>
      <c r="Y9" s="197">
        <v>0</v>
      </c>
      <c r="Z9" s="197">
        <v>3.75</v>
      </c>
      <c r="AA9" s="197">
        <v>1.0900000000000001</v>
      </c>
      <c r="AB9" s="197">
        <v>0</v>
      </c>
      <c r="AC9" s="197">
        <v>2.62</v>
      </c>
      <c r="AD9" s="197">
        <v>12.46</v>
      </c>
      <c r="AE9" s="197">
        <v>0</v>
      </c>
      <c r="AF9" s="197">
        <v>0</v>
      </c>
      <c r="AG9" s="197">
        <v>31.01</v>
      </c>
      <c r="AH9" s="197">
        <v>0</v>
      </c>
      <c r="AI9" s="197">
        <v>15.56</v>
      </c>
      <c r="AJ9" s="197">
        <v>0</v>
      </c>
      <c r="AK9" s="197">
        <v>15.59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28.62</v>
      </c>
      <c r="H10" s="197">
        <v>0</v>
      </c>
      <c r="I10" s="197">
        <v>0</v>
      </c>
      <c r="J10" s="197">
        <v>36.82</v>
      </c>
      <c r="K10" s="197">
        <v>77.69</v>
      </c>
      <c r="L10" s="197">
        <v>3.38</v>
      </c>
      <c r="M10" s="197">
        <v>2.15</v>
      </c>
      <c r="N10" s="197">
        <v>0.86</v>
      </c>
      <c r="O10" s="197">
        <v>2.4700000000000002</v>
      </c>
      <c r="P10" s="197">
        <v>0.69</v>
      </c>
      <c r="Q10" s="197">
        <v>4.91</v>
      </c>
      <c r="R10" s="197">
        <v>0.63</v>
      </c>
      <c r="S10" s="197">
        <v>6.76</v>
      </c>
      <c r="T10" s="197">
        <v>0</v>
      </c>
      <c r="U10" s="197">
        <v>1.29</v>
      </c>
      <c r="V10" s="197">
        <v>0.28000000000000003</v>
      </c>
      <c r="W10" s="197">
        <v>0.47</v>
      </c>
      <c r="X10" s="197">
        <v>2.1800000000000002</v>
      </c>
      <c r="Y10" s="197">
        <v>0</v>
      </c>
      <c r="Z10" s="197">
        <v>3.75</v>
      </c>
      <c r="AA10" s="197">
        <v>1.0900000000000001</v>
      </c>
      <c r="AB10" s="197">
        <v>0</v>
      </c>
      <c r="AC10" s="197">
        <v>2.62</v>
      </c>
      <c r="AD10" s="197">
        <v>12.46</v>
      </c>
      <c r="AE10" s="197">
        <v>0</v>
      </c>
      <c r="AF10" s="197">
        <v>0</v>
      </c>
      <c r="AG10" s="197">
        <v>31.01</v>
      </c>
      <c r="AH10" s="197">
        <v>0</v>
      </c>
      <c r="AI10" s="197">
        <v>15.56</v>
      </c>
      <c r="AJ10" s="197">
        <v>0</v>
      </c>
      <c r="AK10" s="197">
        <v>15.59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28.62</v>
      </c>
      <c r="H11" s="197">
        <v>0</v>
      </c>
      <c r="I11" s="197">
        <v>0</v>
      </c>
      <c r="J11" s="197">
        <v>36.82</v>
      </c>
      <c r="K11" s="197">
        <v>88.32</v>
      </c>
      <c r="L11" s="197">
        <v>3.38</v>
      </c>
      <c r="M11" s="197">
        <v>2.15</v>
      </c>
      <c r="N11" s="197">
        <v>0.86</v>
      </c>
      <c r="O11" s="197">
        <v>2.4700000000000002</v>
      </c>
      <c r="P11" s="197">
        <v>0.69</v>
      </c>
      <c r="Q11" s="197">
        <v>4.91</v>
      </c>
      <c r="R11" s="197">
        <v>0.63</v>
      </c>
      <c r="S11" s="197">
        <v>6.76</v>
      </c>
      <c r="T11" s="197">
        <v>0</v>
      </c>
      <c r="U11" s="197">
        <v>1.29</v>
      </c>
      <c r="V11" s="197">
        <v>0.28000000000000003</v>
      </c>
      <c r="W11" s="197">
        <v>0.47</v>
      </c>
      <c r="X11" s="197">
        <v>2.1800000000000002</v>
      </c>
      <c r="Y11" s="197">
        <v>0</v>
      </c>
      <c r="Z11" s="197">
        <v>3.75</v>
      </c>
      <c r="AA11" s="197">
        <v>1.0900000000000001</v>
      </c>
      <c r="AB11" s="197">
        <v>0</v>
      </c>
      <c r="AC11" s="197">
        <v>2.62</v>
      </c>
      <c r="AD11" s="197">
        <v>12.46</v>
      </c>
      <c r="AE11" s="197">
        <v>0</v>
      </c>
      <c r="AF11" s="197">
        <v>0</v>
      </c>
      <c r="AG11" s="197">
        <v>31.01</v>
      </c>
      <c r="AH11" s="197">
        <v>0</v>
      </c>
      <c r="AI11" s="197">
        <v>15.56</v>
      </c>
      <c r="AJ11" s="197">
        <v>0</v>
      </c>
      <c r="AK11" s="197">
        <v>15.59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28.62</v>
      </c>
      <c r="H12" s="197">
        <v>0</v>
      </c>
      <c r="I12" s="197">
        <v>0</v>
      </c>
      <c r="J12" s="197">
        <v>36.82</v>
      </c>
      <c r="K12" s="197">
        <v>91.21</v>
      </c>
      <c r="L12" s="197">
        <v>3.38</v>
      </c>
      <c r="M12" s="197">
        <v>2.15</v>
      </c>
      <c r="N12" s="197">
        <v>0.86</v>
      </c>
      <c r="O12" s="197">
        <v>2.4700000000000002</v>
      </c>
      <c r="P12" s="197">
        <v>0.69</v>
      </c>
      <c r="Q12" s="197">
        <v>4.91</v>
      </c>
      <c r="R12" s="197">
        <v>0.63</v>
      </c>
      <c r="S12" s="197">
        <v>6.76</v>
      </c>
      <c r="T12" s="197">
        <v>0</v>
      </c>
      <c r="U12" s="197">
        <v>1.29</v>
      </c>
      <c r="V12" s="197">
        <v>0.28000000000000003</v>
      </c>
      <c r="W12" s="197">
        <v>0.47</v>
      </c>
      <c r="X12" s="197">
        <v>2.1800000000000002</v>
      </c>
      <c r="Y12" s="197">
        <v>0</v>
      </c>
      <c r="Z12" s="197">
        <v>3.75</v>
      </c>
      <c r="AA12" s="197">
        <v>1.0900000000000001</v>
      </c>
      <c r="AB12" s="197">
        <v>0</v>
      </c>
      <c r="AC12" s="197">
        <v>2.62</v>
      </c>
      <c r="AD12" s="197">
        <v>12.46</v>
      </c>
      <c r="AE12" s="197">
        <v>0</v>
      </c>
      <c r="AF12" s="197">
        <v>0</v>
      </c>
      <c r="AG12" s="197">
        <v>31.01</v>
      </c>
      <c r="AH12" s="197">
        <v>0</v>
      </c>
      <c r="AI12" s="197">
        <v>15.56</v>
      </c>
      <c r="AJ12" s="197">
        <v>0</v>
      </c>
      <c r="AK12" s="197">
        <v>15.59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28.62</v>
      </c>
      <c r="H13" s="197">
        <v>0</v>
      </c>
      <c r="I13" s="197">
        <v>0</v>
      </c>
      <c r="J13" s="197">
        <v>36.82</v>
      </c>
      <c r="K13" s="197">
        <v>95.08</v>
      </c>
      <c r="L13" s="197">
        <v>3.38</v>
      </c>
      <c r="M13" s="197">
        <v>2.15</v>
      </c>
      <c r="N13" s="197">
        <v>0.86</v>
      </c>
      <c r="O13" s="197">
        <v>2.4700000000000002</v>
      </c>
      <c r="P13" s="197">
        <v>0.69</v>
      </c>
      <c r="Q13" s="197">
        <v>4.91</v>
      </c>
      <c r="R13" s="197">
        <v>0.63</v>
      </c>
      <c r="S13" s="197">
        <v>6.76</v>
      </c>
      <c r="T13" s="197">
        <v>0</v>
      </c>
      <c r="U13" s="197">
        <v>1.29</v>
      </c>
      <c r="V13" s="197">
        <v>0.28000000000000003</v>
      </c>
      <c r="W13" s="197">
        <v>0.47</v>
      </c>
      <c r="X13" s="197">
        <v>2.1800000000000002</v>
      </c>
      <c r="Y13" s="197">
        <v>0</v>
      </c>
      <c r="Z13" s="197">
        <v>3.75</v>
      </c>
      <c r="AA13" s="197">
        <v>1.0900000000000001</v>
      </c>
      <c r="AB13" s="197">
        <v>0</v>
      </c>
      <c r="AC13" s="197">
        <v>2.62</v>
      </c>
      <c r="AD13" s="197">
        <v>12.46</v>
      </c>
      <c r="AE13" s="197">
        <v>0</v>
      </c>
      <c r="AF13" s="197">
        <v>0</v>
      </c>
      <c r="AG13" s="197">
        <v>31.01</v>
      </c>
      <c r="AH13" s="197">
        <v>0</v>
      </c>
      <c r="AI13" s="197">
        <v>15.56</v>
      </c>
      <c r="AJ13" s="197">
        <v>0</v>
      </c>
      <c r="AK13" s="197">
        <v>15.69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28.62</v>
      </c>
      <c r="H14" s="197">
        <v>0</v>
      </c>
      <c r="I14" s="197">
        <v>0</v>
      </c>
      <c r="J14" s="197">
        <v>36.82</v>
      </c>
      <c r="K14" s="197">
        <v>96.05</v>
      </c>
      <c r="L14" s="197">
        <v>3.38</v>
      </c>
      <c r="M14" s="197">
        <v>2.15</v>
      </c>
      <c r="N14" s="197">
        <v>0.86</v>
      </c>
      <c r="O14" s="197">
        <v>2.4700000000000002</v>
      </c>
      <c r="P14" s="197">
        <v>0.69</v>
      </c>
      <c r="Q14" s="197">
        <v>4.91</v>
      </c>
      <c r="R14" s="197">
        <v>0.63</v>
      </c>
      <c r="S14" s="197">
        <v>6.76</v>
      </c>
      <c r="T14" s="197">
        <v>0</v>
      </c>
      <c r="U14" s="197">
        <v>1.29</v>
      </c>
      <c r="V14" s="197">
        <v>0.28000000000000003</v>
      </c>
      <c r="W14" s="197">
        <v>0.47</v>
      </c>
      <c r="X14" s="197">
        <v>2.1800000000000002</v>
      </c>
      <c r="Y14" s="197">
        <v>0</v>
      </c>
      <c r="Z14" s="197">
        <v>3.75</v>
      </c>
      <c r="AA14" s="197">
        <v>1.0900000000000001</v>
      </c>
      <c r="AB14" s="197">
        <v>0</v>
      </c>
      <c r="AC14" s="197">
        <v>2.1800000000000002</v>
      </c>
      <c r="AD14" s="197">
        <v>12.46</v>
      </c>
      <c r="AE14" s="197">
        <v>0</v>
      </c>
      <c r="AF14" s="197">
        <v>0</v>
      </c>
      <c r="AG14" s="197">
        <v>31.01</v>
      </c>
      <c r="AH14" s="197">
        <v>0</v>
      </c>
      <c r="AI14" s="197">
        <v>15.56</v>
      </c>
      <c r="AJ14" s="197">
        <v>0</v>
      </c>
      <c r="AK14" s="197">
        <v>15.69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28.62</v>
      </c>
      <c r="H15" s="197">
        <v>0</v>
      </c>
      <c r="I15" s="197">
        <v>0</v>
      </c>
      <c r="J15" s="197">
        <v>36.82</v>
      </c>
      <c r="K15" s="197">
        <v>121.17</v>
      </c>
      <c r="L15" s="197">
        <v>3.38</v>
      </c>
      <c r="M15" s="197">
        <v>2.15</v>
      </c>
      <c r="N15" s="197">
        <v>0.86</v>
      </c>
      <c r="O15" s="197">
        <v>2.4700000000000002</v>
      </c>
      <c r="P15" s="197">
        <v>0.69</v>
      </c>
      <c r="Q15" s="197">
        <v>4.91</v>
      </c>
      <c r="R15" s="197">
        <v>0.63</v>
      </c>
      <c r="S15" s="197">
        <v>6.76</v>
      </c>
      <c r="T15" s="197">
        <v>0</v>
      </c>
      <c r="U15" s="197">
        <v>1.29</v>
      </c>
      <c r="V15" s="197">
        <v>0.28000000000000003</v>
      </c>
      <c r="W15" s="197">
        <v>0.47</v>
      </c>
      <c r="X15" s="197">
        <v>2.1800000000000002</v>
      </c>
      <c r="Y15" s="197">
        <v>0</v>
      </c>
      <c r="Z15" s="197">
        <v>3.75</v>
      </c>
      <c r="AA15" s="197">
        <v>1.0900000000000001</v>
      </c>
      <c r="AB15" s="197">
        <v>0</v>
      </c>
      <c r="AC15" s="197">
        <v>2.1800000000000002</v>
      </c>
      <c r="AD15" s="197">
        <v>12.46</v>
      </c>
      <c r="AE15" s="197">
        <v>0</v>
      </c>
      <c r="AF15" s="197">
        <v>0</v>
      </c>
      <c r="AG15" s="197">
        <v>31.01</v>
      </c>
      <c r="AH15" s="197">
        <v>0</v>
      </c>
      <c r="AI15" s="197">
        <v>15.56</v>
      </c>
      <c r="AJ15" s="197">
        <v>0</v>
      </c>
      <c r="AK15" s="197">
        <v>15.69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28.62</v>
      </c>
      <c r="H16" s="197">
        <v>0</v>
      </c>
      <c r="I16" s="197">
        <v>0</v>
      </c>
      <c r="J16" s="197">
        <v>36.82</v>
      </c>
      <c r="K16" s="197">
        <v>125.03</v>
      </c>
      <c r="L16" s="197">
        <v>3.38</v>
      </c>
      <c r="M16" s="197">
        <v>2.15</v>
      </c>
      <c r="N16" s="197">
        <v>0.86</v>
      </c>
      <c r="O16" s="197">
        <v>2.4700000000000002</v>
      </c>
      <c r="P16" s="197">
        <v>0.69</v>
      </c>
      <c r="Q16" s="197">
        <v>4.91</v>
      </c>
      <c r="R16" s="197">
        <v>0.63</v>
      </c>
      <c r="S16" s="197">
        <v>6.76</v>
      </c>
      <c r="T16" s="197">
        <v>0</v>
      </c>
      <c r="U16" s="197">
        <v>1.29</v>
      </c>
      <c r="V16" s="197">
        <v>0.28000000000000003</v>
      </c>
      <c r="W16" s="197">
        <v>0.47</v>
      </c>
      <c r="X16" s="197">
        <v>2.1800000000000002</v>
      </c>
      <c r="Y16" s="197">
        <v>0</v>
      </c>
      <c r="Z16" s="197">
        <v>3.75</v>
      </c>
      <c r="AA16" s="197">
        <v>1.0900000000000001</v>
      </c>
      <c r="AB16" s="197">
        <v>0</v>
      </c>
      <c r="AC16" s="197">
        <v>2.1800000000000002</v>
      </c>
      <c r="AD16" s="197">
        <v>12.46</v>
      </c>
      <c r="AE16" s="197">
        <v>0</v>
      </c>
      <c r="AF16" s="197">
        <v>0</v>
      </c>
      <c r="AG16" s="197">
        <v>31.01</v>
      </c>
      <c r="AH16" s="197">
        <v>0</v>
      </c>
      <c r="AI16" s="197">
        <v>15.56</v>
      </c>
      <c r="AJ16" s="197">
        <v>0</v>
      </c>
      <c r="AK16" s="197">
        <v>15.69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28.62</v>
      </c>
      <c r="H17" s="197">
        <v>0</v>
      </c>
      <c r="I17" s="197">
        <v>0</v>
      </c>
      <c r="J17" s="197">
        <v>36.82</v>
      </c>
      <c r="K17" s="197">
        <v>92.18</v>
      </c>
      <c r="L17" s="197">
        <v>3.38</v>
      </c>
      <c r="M17" s="197">
        <v>2.15</v>
      </c>
      <c r="N17" s="197">
        <v>0.86</v>
      </c>
      <c r="O17" s="197">
        <v>2.4700000000000002</v>
      </c>
      <c r="P17" s="197">
        <v>0.69</v>
      </c>
      <c r="Q17" s="197">
        <v>4.91</v>
      </c>
      <c r="R17" s="197">
        <v>0.63</v>
      </c>
      <c r="S17" s="197">
        <v>6.76</v>
      </c>
      <c r="T17" s="197">
        <v>0</v>
      </c>
      <c r="U17" s="197">
        <v>1.29</v>
      </c>
      <c r="V17" s="197">
        <v>0.28000000000000003</v>
      </c>
      <c r="W17" s="197">
        <v>0.47</v>
      </c>
      <c r="X17" s="197">
        <v>2.1800000000000002</v>
      </c>
      <c r="Y17" s="197">
        <v>0</v>
      </c>
      <c r="Z17" s="197">
        <v>3.75</v>
      </c>
      <c r="AA17" s="197">
        <v>1.0900000000000001</v>
      </c>
      <c r="AB17" s="197">
        <v>0</v>
      </c>
      <c r="AC17" s="197">
        <v>2.1800000000000002</v>
      </c>
      <c r="AD17" s="197">
        <v>12.46</v>
      </c>
      <c r="AE17" s="197">
        <v>0</v>
      </c>
      <c r="AF17" s="197">
        <v>0</v>
      </c>
      <c r="AG17" s="197">
        <v>31.01</v>
      </c>
      <c r="AH17" s="197">
        <v>0</v>
      </c>
      <c r="AI17" s="197">
        <v>15.56</v>
      </c>
      <c r="AJ17" s="197">
        <v>0</v>
      </c>
      <c r="AK17" s="197">
        <v>15.69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28.62</v>
      </c>
      <c r="H18" s="197">
        <v>0</v>
      </c>
      <c r="I18" s="197">
        <v>0</v>
      </c>
      <c r="J18" s="197">
        <v>36.82</v>
      </c>
      <c r="K18" s="197">
        <v>85.42</v>
      </c>
      <c r="L18" s="197">
        <v>3.38</v>
      </c>
      <c r="M18" s="197">
        <v>2.15</v>
      </c>
      <c r="N18" s="197">
        <v>0.86</v>
      </c>
      <c r="O18" s="197">
        <v>2.4700000000000002</v>
      </c>
      <c r="P18" s="197">
        <v>0.69</v>
      </c>
      <c r="Q18" s="197">
        <v>4.91</v>
      </c>
      <c r="R18" s="197">
        <v>0.63</v>
      </c>
      <c r="S18" s="197">
        <v>6.76</v>
      </c>
      <c r="T18" s="197">
        <v>0</v>
      </c>
      <c r="U18" s="197">
        <v>1.29</v>
      </c>
      <c r="V18" s="197">
        <v>0.28000000000000003</v>
      </c>
      <c r="W18" s="197">
        <v>0.47</v>
      </c>
      <c r="X18" s="197">
        <v>2.1800000000000002</v>
      </c>
      <c r="Y18" s="197">
        <v>0</v>
      </c>
      <c r="Z18" s="197">
        <v>3.75</v>
      </c>
      <c r="AA18" s="197">
        <v>1.0900000000000001</v>
      </c>
      <c r="AB18" s="197">
        <v>0</v>
      </c>
      <c r="AC18" s="197">
        <v>2.1800000000000002</v>
      </c>
      <c r="AD18" s="197">
        <v>12.46</v>
      </c>
      <c r="AE18" s="197">
        <v>0</v>
      </c>
      <c r="AF18" s="197">
        <v>0</v>
      </c>
      <c r="AG18" s="197">
        <v>31.01</v>
      </c>
      <c r="AH18" s="197">
        <v>0</v>
      </c>
      <c r="AI18" s="197">
        <v>15.56</v>
      </c>
      <c r="AJ18" s="197">
        <v>0</v>
      </c>
      <c r="AK18" s="197">
        <v>15.69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28.62</v>
      </c>
      <c r="H19" s="197">
        <v>0</v>
      </c>
      <c r="I19" s="197">
        <v>0</v>
      </c>
      <c r="J19" s="197">
        <v>36.82</v>
      </c>
      <c r="K19" s="197">
        <v>81.55</v>
      </c>
      <c r="L19" s="197">
        <v>3.38</v>
      </c>
      <c r="M19" s="197">
        <v>2.15</v>
      </c>
      <c r="N19" s="197">
        <v>0.86</v>
      </c>
      <c r="O19" s="197">
        <v>2.4700000000000002</v>
      </c>
      <c r="P19" s="197">
        <v>0.69</v>
      </c>
      <c r="Q19" s="197">
        <v>4.91</v>
      </c>
      <c r="R19" s="197">
        <v>0.63</v>
      </c>
      <c r="S19" s="197">
        <v>6.76</v>
      </c>
      <c r="T19" s="197">
        <v>0</v>
      </c>
      <c r="U19" s="197">
        <v>1.29</v>
      </c>
      <c r="V19" s="197">
        <v>0.28000000000000003</v>
      </c>
      <c r="W19" s="197">
        <v>0.47</v>
      </c>
      <c r="X19" s="197">
        <v>2.1800000000000002</v>
      </c>
      <c r="Y19" s="197">
        <v>0</v>
      </c>
      <c r="Z19" s="197">
        <v>3.75</v>
      </c>
      <c r="AA19" s="197">
        <v>1.0900000000000001</v>
      </c>
      <c r="AB19" s="197">
        <v>0</v>
      </c>
      <c r="AC19" s="197">
        <v>2.1800000000000002</v>
      </c>
      <c r="AD19" s="197">
        <v>12.46</v>
      </c>
      <c r="AE19" s="197">
        <v>0</v>
      </c>
      <c r="AF19" s="197">
        <v>0</v>
      </c>
      <c r="AG19" s="197">
        <v>31.01</v>
      </c>
      <c r="AH19" s="197">
        <v>0</v>
      </c>
      <c r="AI19" s="197">
        <v>15.56</v>
      </c>
      <c r="AJ19" s="197">
        <v>0</v>
      </c>
      <c r="AK19" s="197">
        <v>15.69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28.62</v>
      </c>
      <c r="H20" s="197">
        <v>0</v>
      </c>
      <c r="I20" s="197">
        <v>0</v>
      </c>
      <c r="J20" s="197">
        <v>36.82</v>
      </c>
      <c r="K20" s="197">
        <v>76.709999999999994</v>
      </c>
      <c r="L20" s="197">
        <v>3.38</v>
      </c>
      <c r="M20" s="197">
        <v>2.15</v>
      </c>
      <c r="N20" s="197">
        <v>0.86</v>
      </c>
      <c r="O20" s="197">
        <v>2.4700000000000002</v>
      </c>
      <c r="P20" s="197">
        <v>0.69</v>
      </c>
      <c r="Q20" s="197">
        <v>4.91</v>
      </c>
      <c r="R20" s="197">
        <v>0.14000000000000001</v>
      </c>
      <c r="S20" s="197">
        <v>6.76</v>
      </c>
      <c r="T20" s="197">
        <v>0</v>
      </c>
      <c r="U20" s="197">
        <v>1.29</v>
      </c>
      <c r="V20" s="197">
        <v>0.28000000000000003</v>
      </c>
      <c r="W20" s="197">
        <v>0.47</v>
      </c>
      <c r="X20" s="197">
        <v>2.1800000000000002</v>
      </c>
      <c r="Y20" s="197">
        <v>0</v>
      </c>
      <c r="Z20" s="197">
        <v>3.75</v>
      </c>
      <c r="AA20" s="197">
        <v>1.1000000000000001</v>
      </c>
      <c r="AB20" s="197">
        <v>0</v>
      </c>
      <c r="AC20" s="197">
        <v>2.1800000000000002</v>
      </c>
      <c r="AD20" s="197">
        <v>12.46</v>
      </c>
      <c r="AE20" s="197">
        <v>0</v>
      </c>
      <c r="AF20" s="197">
        <v>0</v>
      </c>
      <c r="AG20" s="197">
        <v>31.01</v>
      </c>
      <c r="AH20" s="197">
        <v>0</v>
      </c>
      <c r="AI20" s="197">
        <v>15.56</v>
      </c>
      <c r="AJ20" s="197">
        <v>0</v>
      </c>
      <c r="AK20" s="197">
        <v>15.69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36.82</v>
      </c>
      <c r="K21" s="197">
        <v>79.61</v>
      </c>
      <c r="L21" s="197">
        <v>3.38</v>
      </c>
      <c r="M21" s="197">
        <v>2.15</v>
      </c>
      <c r="N21" s="197">
        <v>0.86</v>
      </c>
      <c r="O21" s="197">
        <v>2.4700000000000002</v>
      </c>
      <c r="P21" s="197">
        <v>0.69</v>
      </c>
      <c r="Q21" s="197">
        <v>4.91</v>
      </c>
      <c r="R21" s="197">
        <v>0.63</v>
      </c>
      <c r="S21" s="197">
        <v>6.76</v>
      </c>
      <c r="T21" s="197">
        <v>0</v>
      </c>
      <c r="U21" s="197">
        <v>1.29</v>
      </c>
      <c r="V21" s="197">
        <v>0.28000000000000003</v>
      </c>
      <c r="W21" s="197">
        <v>0.47</v>
      </c>
      <c r="X21" s="197">
        <v>2.1800000000000002</v>
      </c>
      <c r="Y21" s="197">
        <v>0</v>
      </c>
      <c r="Z21" s="197">
        <v>3.75</v>
      </c>
      <c r="AA21" s="197">
        <v>1.1000000000000001</v>
      </c>
      <c r="AB21" s="197">
        <v>0</v>
      </c>
      <c r="AC21" s="197">
        <v>2.1800000000000002</v>
      </c>
      <c r="AD21" s="197">
        <v>12.46</v>
      </c>
      <c r="AE21" s="197">
        <v>0</v>
      </c>
      <c r="AF21" s="197">
        <v>0</v>
      </c>
      <c r="AG21" s="197">
        <v>31.01</v>
      </c>
      <c r="AH21" s="197">
        <v>0</v>
      </c>
      <c r="AI21" s="197">
        <v>15.56</v>
      </c>
      <c r="AJ21" s="197">
        <v>0</v>
      </c>
      <c r="AK21" s="197">
        <v>15.69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36.82</v>
      </c>
      <c r="K22" s="197">
        <v>69.95</v>
      </c>
      <c r="L22" s="197">
        <v>3.38</v>
      </c>
      <c r="M22" s="197">
        <v>2.15</v>
      </c>
      <c r="N22" s="197">
        <v>0.86</v>
      </c>
      <c r="O22" s="197">
        <v>2.4700000000000002</v>
      </c>
      <c r="P22" s="197">
        <v>0.69</v>
      </c>
      <c r="Q22" s="197">
        <v>4.91</v>
      </c>
      <c r="R22" s="197">
        <v>0.63</v>
      </c>
      <c r="S22" s="197">
        <v>6.76</v>
      </c>
      <c r="T22" s="197">
        <v>0</v>
      </c>
      <c r="U22" s="197">
        <v>1.29</v>
      </c>
      <c r="V22" s="197">
        <v>0.28000000000000003</v>
      </c>
      <c r="W22" s="197">
        <v>0.47</v>
      </c>
      <c r="X22" s="197">
        <v>2.1800000000000002</v>
      </c>
      <c r="Y22" s="197">
        <v>0</v>
      </c>
      <c r="Z22" s="197">
        <v>3.75</v>
      </c>
      <c r="AA22" s="197">
        <v>1.1000000000000001</v>
      </c>
      <c r="AB22" s="197">
        <v>0</v>
      </c>
      <c r="AC22" s="197">
        <v>2.1800000000000002</v>
      </c>
      <c r="AD22" s="197">
        <v>12.46</v>
      </c>
      <c r="AE22" s="197">
        <v>0</v>
      </c>
      <c r="AF22" s="197">
        <v>0</v>
      </c>
      <c r="AG22" s="197">
        <v>31.01</v>
      </c>
      <c r="AH22" s="197">
        <v>0</v>
      </c>
      <c r="AI22" s="197">
        <v>15.56</v>
      </c>
      <c r="AJ22" s="197">
        <v>0</v>
      </c>
      <c r="AK22" s="197">
        <v>15.69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28.62</v>
      </c>
      <c r="H23" s="197">
        <v>0</v>
      </c>
      <c r="I23" s="197">
        <v>0</v>
      </c>
      <c r="J23" s="197">
        <v>36.82</v>
      </c>
      <c r="K23" s="197">
        <v>72.849999999999994</v>
      </c>
      <c r="L23" s="197">
        <v>3.38</v>
      </c>
      <c r="M23" s="197">
        <v>2.15</v>
      </c>
      <c r="N23" s="197">
        <v>0.86</v>
      </c>
      <c r="O23" s="197">
        <v>2.4700000000000002</v>
      </c>
      <c r="P23" s="197">
        <v>0.69</v>
      </c>
      <c r="Q23" s="197">
        <v>4.91</v>
      </c>
      <c r="R23" s="197">
        <v>0.63</v>
      </c>
      <c r="S23" s="197">
        <v>6.76</v>
      </c>
      <c r="T23" s="197">
        <v>0</v>
      </c>
      <c r="U23" s="197">
        <v>1.29</v>
      </c>
      <c r="V23" s="197">
        <v>0.28000000000000003</v>
      </c>
      <c r="W23" s="197">
        <v>0.47</v>
      </c>
      <c r="X23" s="197">
        <v>2.19</v>
      </c>
      <c r="Y23" s="197">
        <v>0</v>
      </c>
      <c r="Z23" s="197">
        <v>3.75</v>
      </c>
      <c r="AA23" s="197">
        <v>1.1000000000000001</v>
      </c>
      <c r="AB23" s="197">
        <v>0</v>
      </c>
      <c r="AC23" s="197">
        <v>2.1800000000000002</v>
      </c>
      <c r="AD23" s="197">
        <v>12.46</v>
      </c>
      <c r="AE23" s="197">
        <v>0</v>
      </c>
      <c r="AF23" s="197">
        <v>0</v>
      </c>
      <c r="AG23" s="197">
        <v>31.01</v>
      </c>
      <c r="AH23" s="197">
        <v>0</v>
      </c>
      <c r="AI23" s="197">
        <v>15.56</v>
      </c>
      <c r="AJ23" s="197">
        <v>0</v>
      </c>
      <c r="AK23" s="197">
        <v>15.69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28.62</v>
      </c>
      <c r="H24" s="197">
        <v>0</v>
      </c>
      <c r="I24" s="197">
        <v>0</v>
      </c>
      <c r="J24" s="197">
        <v>36.82</v>
      </c>
      <c r="K24" s="197">
        <v>82.51</v>
      </c>
      <c r="L24" s="197">
        <v>3.38</v>
      </c>
      <c r="M24" s="197">
        <v>2.15</v>
      </c>
      <c r="N24" s="197">
        <v>0.86</v>
      </c>
      <c r="O24" s="197">
        <v>2.4700000000000002</v>
      </c>
      <c r="P24" s="197">
        <v>0.69</v>
      </c>
      <c r="Q24" s="197">
        <v>4.91</v>
      </c>
      <c r="R24" s="197">
        <v>0.63</v>
      </c>
      <c r="S24" s="197">
        <v>6.76</v>
      </c>
      <c r="T24" s="197">
        <v>0</v>
      </c>
      <c r="U24" s="197">
        <v>1.29</v>
      </c>
      <c r="V24" s="197">
        <v>0.28000000000000003</v>
      </c>
      <c r="W24" s="197">
        <v>0.47</v>
      </c>
      <c r="X24" s="197">
        <v>2.19</v>
      </c>
      <c r="Y24" s="197">
        <v>0</v>
      </c>
      <c r="Z24" s="197">
        <v>3.75</v>
      </c>
      <c r="AA24" s="197">
        <v>1.1000000000000001</v>
      </c>
      <c r="AB24" s="197">
        <v>0</v>
      </c>
      <c r="AC24" s="197">
        <v>2.1800000000000002</v>
      </c>
      <c r="AD24" s="197">
        <v>12.46</v>
      </c>
      <c r="AE24" s="197">
        <v>0</v>
      </c>
      <c r="AF24" s="197">
        <v>0</v>
      </c>
      <c r="AG24" s="197">
        <v>30.15</v>
      </c>
      <c r="AH24" s="197">
        <v>0</v>
      </c>
      <c r="AI24" s="197">
        <v>15.56</v>
      </c>
      <c r="AJ24" s="197">
        <v>0</v>
      </c>
      <c r="AK24" s="197">
        <v>15.69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28.62</v>
      </c>
      <c r="H25" s="197">
        <v>0</v>
      </c>
      <c r="I25" s="197">
        <v>0</v>
      </c>
      <c r="J25" s="197">
        <v>36.82</v>
      </c>
      <c r="K25" s="197">
        <v>89.28</v>
      </c>
      <c r="L25" s="197">
        <v>3.38</v>
      </c>
      <c r="M25" s="197">
        <v>2.15</v>
      </c>
      <c r="N25" s="197">
        <v>0.86</v>
      </c>
      <c r="O25" s="197">
        <v>2.4700000000000002</v>
      </c>
      <c r="P25" s="197">
        <v>0.69</v>
      </c>
      <c r="Q25" s="197">
        <v>4.91</v>
      </c>
      <c r="R25" s="197">
        <v>0.63</v>
      </c>
      <c r="S25" s="197">
        <v>6.76</v>
      </c>
      <c r="T25" s="197">
        <v>0</v>
      </c>
      <c r="U25" s="197">
        <v>1.29</v>
      </c>
      <c r="V25" s="197">
        <v>0.28000000000000003</v>
      </c>
      <c r="W25" s="197">
        <v>0.47</v>
      </c>
      <c r="X25" s="197">
        <v>2.1800000000000002</v>
      </c>
      <c r="Y25" s="197">
        <v>0</v>
      </c>
      <c r="Z25" s="197">
        <v>3.75</v>
      </c>
      <c r="AA25" s="197">
        <v>1.1000000000000001</v>
      </c>
      <c r="AB25" s="197">
        <v>0</v>
      </c>
      <c r="AC25" s="197">
        <v>2.1800000000000002</v>
      </c>
      <c r="AD25" s="197">
        <v>12.46</v>
      </c>
      <c r="AE25" s="197">
        <v>0</v>
      </c>
      <c r="AF25" s="197">
        <v>0</v>
      </c>
      <c r="AG25" s="197">
        <v>30.15</v>
      </c>
      <c r="AH25" s="197">
        <v>0</v>
      </c>
      <c r="AI25" s="197">
        <v>15.56</v>
      </c>
      <c r="AJ25" s="197">
        <v>0</v>
      </c>
      <c r="AK25" s="197">
        <v>15.69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28.62</v>
      </c>
      <c r="H26" s="197">
        <v>0</v>
      </c>
      <c r="I26" s="197">
        <v>0</v>
      </c>
      <c r="J26" s="197">
        <v>36.82</v>
      </c>
      <c r="K26" s="197">
        <v>99.9</v>
      </c>
      <c r="L26" s="197">
        <v>3.38</v>
      </c>
      <c r="M26" s="197">
        <v>2.15</v>
      </c>
      <c r="N26" s="197">
        <v>0.86</v>
      </c>
      <c r="O26" s="197">
        <v>2.4700000000000002</v>
      </c>
      <c r="P26" s="197">
        <v>0.69</v>
      </c>
      <c r="Q26" s="197">
        <v>4.91</v>
      </c>
      <c r="R26" s="197">
        <v>0.63</v>
      </c>
      <c r="S26" s="197">
        <v>6.76</v>
      </c>
      <c r="T26" s="197">
        <v>0</v>
      </c>
      <c r="U26" s="197">
        <v>1.29</v>
      </c>
      <c r="V26" s="197">
        <v>0.28000000000000003</v>
      </c>
      <c r="W26" s="197">
        <v>0.47</v>
      </c>
      <c r="X26" s="197">
        <v>2.1800000000000002</v>
      </c>
      <c r="Y26" s="197">
        <v>0</v>
      </c>
      <c r="Z26" s="197">
        <v>3.75</v>
      </c>
      <c r="AA26" s="197">
        <v>1.1000000000000001</v>
      </c>
      <c r="AB26" s="197">
        <v>0</v>
      </c>
      <c r="AC26" s="197">
        <v>2.1800000000000002</v>
      </c>
      <c r="AD26" s="197">
        <v>12.46</v>
      </c>
      <c r="AE26" s="197">
        <v>0</v>
      </c>
      <c r="AF26" s="197">
        <v>0</v>
      </c>
      <c r="AG26" s="197">
        <v>30.15</v>
      </c>
      <c r="AH26" s="197">
        <v>0</v>
      </c>
      <c r="AI26" s="197">
        <v>15.56</v>
      </c>
      <c r="AJ26" s="197">
        <v>0</v>
      </c>
      <c r="AK26" s="197">
        <v>15.59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28.38</v>
      </c>
      <c r="H27" s="197">
        <v>0</v>
      </c>
      <c r="I27" s="197">
        <v>0</v>
      </c>
      <c r="J27" s="197">
        <v>36.590000000000003</v>
      </c>
      <c r="K27" s="197">
        <v>111.5</v>
      </c>
      <c r="L27" s="197">
        <v>3.38</v>
      </c>
      <c r="M27" s="197">
        <v>2.15</v>
      </c>
      <c r="N27" s="197">
        <v>0.86</v>
      </c>
      <c r="O27" s="197">
        <v>2.4700000000000002</v>
      </c>
      <c r="P27" s="197">
        <v>0.69</v>
      </c>
      <c r="Q27" s="197">
        <v>4.91</v>
      </c>
      <c r="R27" s="197">
        <v>0.63</v>
      </c>
      <c r="S27" s="197">
        <v>6.76</v>
      </c>
      <c r="T27" s="197">
        <v>0</v>
      </c>
      <c r="U27" s="197">
        <v>1.29</v>
      </c>
      <c r="V27" s="197">
        <v>0.28000000000000003</v>
      </c>
      <c r="W27" s="197">
        <v>0.47</v>
      </c>
      <c r="X27" s="197">
        <v>2.1800000000000002</v>
      </c>
      <c r="Y27" s="197">
        <v>0</v>
      </c>
      <c r="Z27" s="197">
        <v>3.75</v>
      </c>
      <c r="AA27" s="197">
        <v>1.1000000000000001</v>
      </c>
      <c r="AB27" s="197">
        <v>0</v>
      </c>
      <c r="AC27" s="197">
        <v>2.1800000000000002</v>
      </c>
      <c r="AD27" s="197">
        <v>12.46</v>
      </c>
      <c r="AE27" s="197">
        <v>0</v>
      </c>
      <c r="AF27" s="197">
        <v>0</v>
      </c>
      <c r="AG27" s="197">
        <v>30.15</v>
      </c>
      <c r="AH27" s="197">
        <v>0</v>
      </c>
      <c r="AI27" s="197">
        <v>15.56</v>
      </c>
      <c r="AJ27" s="197">
        <v>0</v>
      </c>
      <c r="AK27" s="197">
        <v>15.59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28.38</v>
      </c>
      <c r="H28" s="197">
        <v>0</v>
      </c>
      <c r="I28" s="197">
        <v>0</v>
      </c>
      <c r="J28" s="197">
        <v>36.590000000000003</v>
      </c>
      <c r="K28" s="197">
        <v>114.4</v>
      </c>
      <c r="L28" s="197">
        <v>3.38</v>
      </c>
      <c r="M28" s="197">
        <v>2.15</v>
      </c>
      <c r="N28" s="197">
        <v>0.86</v>
      </c>
      <c r="O28" s="197">
        <v>2.4700000000000002</v>
      </c>
      <c r="P28" s="197">
        <v>0.69</v>
      </c>
      <c r="Q28" s="197">
        <v>4.91</v>
      </c>
      <c r="R28" s="197">
        <v>0.63</v>
      </c>
      <c r="S28" s="197">
        <v>6.76</v>
      </c>
      <c r="T28" s="197">
        <v>0</v>
      </c>
      <c r="U28" s="197">
        <v>1.29</v>
      </c>
      <c r="V28" s="197">
        <v>0.28000000000000003</v>
      </c>
      <c r="W28" s="197">
        <v>0.47</v>
      </c>
      <c r="X28" s="197">
        <v>2.1800000000000002</v>
      </c>
      <c r="Y28" s="197">
        <v>0</v>
      </c>
      <c r="Z28" s="197">
        <v>3.75</v>
      </c>
      <c r="AA28" s="197">
        <v>1.1000000000000001</v>
      </c>
      <c r="AB28" s="197">
        <v>0</v>
      </c>
      <c r="AC28" s="197">
        <v>2.1800000000000002</v>
      </c>
      <c r="AD28" s="197">
        <v>12.46</v>
      </c>
      <c r="AE28" s="197">
        <v>0</v>
      </c>
      <c r="AF28" s="197">
        <v>0</v>
      </c>
      <c r="AG28" s="197">
        <v>30.15</v>
      </c>
      <c r="AH28" s="197">
        <v>0</v>
      </c>
      <c r="AI28" s="197">
        <v>15.56</v>
      </c>
      <c r="AJ28" s="197">
        <v>0</v>
      </c>
      <c r="AK28" s="197">
        <v>15.59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28.38</v>
      </c>
      <c r="H29" s="197">
        <v>0</v>
      </c>
      <c r="I29" s="197">
        <v>0</v>
      </c>
      <c r="J29" s="197">
        <v>36.590000000000003</v>
      </c>
      <c r="K29" s="197">
        <v>109.57</v>
      </c>
      <c r="L29" s="197">
        <v>3.38</v>
      </c>
      <c r="M29" s="197">
        <v>2.15</v>
      </c>
      <c r="N29" s="197">
        <v>0.86</v>
      </c>
      <c r="O29" s="197">
        <v>2.4700000000000002</v>
      </c>
      <c r="P29" s="197">
        <v>0.69</v>
      </c>
      <c r="Q29" s="197">
        <v>4.91</v>
      </c>
      <c r="R29" s="197">
        <v>0.63</v>
      </c>
      <c r="S29" s="197">
        <v>6.76</v>
      </c>
      <c r="T29" s="197">
        <v>0</v>
      </c>
      <c r="U29" s="197">
        <v>1.29</v>
      </c>
      <c r="V29" s="197">
        <v>0.28000000000000003</v>
      </c>
      <c r="W29" s="197">
        <v>0.47</v>
      </c>
      <c r="X29" s="197">
        <v>2.1800000000000002</v>
      </c>
      <c r="Y29" s="197">
        <v>0</v>
      </c>
      <c r="Z29" s="197">
        <v>3.75</v>
      </c>
      <c r="AA29" s="197">
        <v>1.0900000000000001</v>
      </c>
      <c r="AB29" s="197">
        <v>0</v>
      </c>
      <c r="AC29" s="197">
        <v>2.1800000000000002</v>
      </c>
      <c r="AD29" s="197">
        <v>12.46</v>
      </c>
      <c r="AE29" s="197">
        <v>0</v>
      </c>
      <c r="AF29" s="197">
        <v>0</v>
      </c>
      <c r="AG29" s="197">
        <v>30.15</v>
      </c>
      <c r="AH29" s="197">
        <v>0</v>
      </c>
      <c r="AI29" s="197">
        <v>15.56</v>
      </c>
      <c r="AJ29" s="197">
        <v>0</v>
      </c>
      <c r="AK29" s="197">
        <v>15.59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28.38</v>
      </c>
      <c r="H30" s="197">
        <v>0</v>
      </c>
      <c r="I30" s="197">
        <v>0</v>
      </c>
      <c r="J30" s="197">
        <v>36.590000000000003</v>
      </c>
      <c r="K30" s="197">
        <v>89.28</v>
      </c>
      <c r="L30" s="197">
        <v>3.38</v>
      </c>
      <c r="M30" s="197">
        <v>2.15</v>
      </c>
      <c r="N30" s="197">
        <v>0.86</v>
      </c>
      <c r="O30" s="197">
        <v>2.4700000000000002</v>
      </c>
      <c r="P30" s="197">
        <v>0.69</v>
      </c>
      <c r="Q30" s="197">
        <v>4.91</v>
      </c>
      <c r="R30" s="197">
        <v>0.63</v>
      </c>
      <c r="S30" s="197">
        <v>6.76</v>
      </c>
      <c r="T30" s="197">
        <v>0</v>
      </c>
      <c r="U30" s="197">
        <v>1.29</v>
      </c>
      <c r="V30" s="197">
        <v>0.28000000000000003</v>
      </c>
      <c r="W30" s="197">
        <v>0.47</v>
      </c>
      <c r="X30" s="197">
        <v>2.1800000000000002</v>
      </c>
      <c r="Y30" s="197">
        <v>0</v>
      </c>
      <c r="Z30" s="197">
        <v>3.75</v>
      </c>
      <c r="AA30" s="197">
        <v>1.0900000000000001</v>
      </c>
      <c r="AB30" s="197">
        <v>0</v>
      </c>
      <c r="AC30" s="197">
        <v>2.1800000000000002</v>
      </c>
      <c r="AD30" s="197">
        <v>12.46</v>
      </c>
      <c r="AE30" s="197">
        <v>0</v>
      </c>
      <c r="AF30" s="197">
        <v>0</v>
      </c>
      <c r="AG30" s="197">
        <v>30.15</v>
      </c>
      <c r="AH30" s="197">
        <v>0</v>
      </c>
      <c r="AI30" s="197">
        <v>15.56</v>
      </c>
      <c r="AJ30" s="197">
        <v>0</v>
      </c>
      <c r="AK30" s="197">
        <v>15.59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28.38</v>
      </c>
      <c r="H31" s="197">
        <v>0</v>
      </c>
      <c r="I31" s="197">
        <v>0</v>
      </c>
      <c r="J31" s="197">
        <v>36.590000000000003</v>
      </c>
      <c r="K31" s="197">
        <v>84.44</v>
      </c>
      <c r="L31" s="197">
        <v>3.38</v>
      </c>
      <c r="M31" s="197">
        <v>2.15</v>
      </c>
      <c r="N31" s="197">
        <v>0.86</v>
      </c>
      <c r="O31" s="197">
        <v>2.4700000000000002</v>
      </c>
      <c r="P31" s="197">
        <v>0.69</v>
      </c>
      <c r="Q31" s="197">
        <v>4.91</v>
      </c>
      <c r="R31" s="197">
        <v>0.63</v>
      </c>
      <c r="S31" s="197">
        <v>6.76</v>
      </c>
      <c r="T31" s="197">
        <v>0</v>
      </c>
      <c r="U31" s="197">
        <v>1.29</v>
      </c>
      <c r="V31" s="197">
        <v>0.28000000000000003</v>
      </c>
      <c r="W31" s="197">
        <v>0.47</v>
      </c>
      <c r="X31" s="197">
        <v>2.1800000000000002</v>
      </c>
      <c r="Y31" s="197">
        <v>0</v>
      </c>
      <c r="Z31" s="197">
        <v>3.75</v>
      </c>
      <c r="AA31" s="197">
        <v>1.0900000000000001</v>
      </c>
      <c r="AB31" s="197">
        <v>0</v>
      </c>
      <c r="AC31" s="197">
        <v>2.1800000000000002</v>
      </c>
      <c r="AD31" s="197">
        <v>12.46</v>
      </c>
      <c r="AE31" s="197">
        <v>0</v>
      </c>
      <c r="AF31" s="197">
        <v>0</v>
      </c>
      <c r="AG31" s="197">
        <v>30.15</v>
      </c>
      <c r="AH31" s="197">
        <v>0</v>
      </c>
      <c r="AI31" s="197">
        <v>15.56</v>
      </c>
      <c r="AJ31" s="197">
        <v>0</v>
      </c>
      <c r="AK31" s="197">
        <v>15.59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28.38</v>
      </c>
      <c r="H32" s="197">
        <v>0</v>
      </c>
      <c r="I32" s="197">
        <v>0</v>
      </c>
      <c r="J32" s="197">
        <v>36.590000000000003</v>
      </c>
      <c r="K32" s="197">
        <v>104.74</v>
      </c>
      <c r="L32" s="197">
        <v>3.38</v>
      </c>
      <c r="M32" s="197">
        <v>2.15</v>
      </c>
      <c r="N32" s="197">
        <v>0.86</v>
      </c>
      <c r="O32" s="197">
        <v>2.4700000000000002</v>
      </c>
      <c r="P32" s="197">
        <v>0.69</v>
      </c>
      <c r="Q32" s="197">
        <v>4.91</v>
      </c>
      <c r="R32" s="197">
        <v>0.63</v>
      </c>
      <c r="S32" s="197">
        <v>6.76</v>
      </c>
      <c r="T32" s="197">
        <v>0</v>
      </c>
      <c r="U32" s="197">
        <v>1.29</v>
      </c>
      <c r="V32" s="197">
        <v>0.28000000000000003</v>
      </c>
      <c r="W32" s="197">
        <v>0.47</v>
      </c>
      <c r="X32" s="197">
        <v>2.1800000000000002</v>
      </c>
      <c r="Y32" s="197">
        <v>0</v>
      </c>
      <c r="Z32" s="197">
        <v>3.75</v>
      </c>
      <c r="AA32" s="197">
        <v>1.0900000000000001</v>
      </c>
      <c r="AB32" s="197">
        <v>0</v>
      </c>
      <c r="AC32" s="197">
        <v>2.1800000000000002</v>
      </c>
      <c r="AD32" s="197">
        <v>12.46</v>
      </c>
      <c r="AE32" s="197">
        <v>0</v>
      </c>
      <c r="AF32" s="197">
        <v>0</v>
      </c>
      <c r="AG32" s="197">
        <v>30.15</v>
      </c>
      <c r="AH32" s="197">
        <v>0</v>
      </c>
      <c r="AI32" s="197">
        <v>15.56</v>
      </c>
      <c r="AJ32" s="197">
        <v>0</v>
      </c>
      <c r="AK32" s="197">
        <v>15.59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28.38</v>
      </c>
      <c r="H33" s="197">
        <v>0</v>
      </c>
      <c r="I33" s="197">
        <v>0</v>
      </c>
      <c r="J33" s="197">
        <v>36.590000000000003</v>
      </c>
      <c r="K33" s="197">
        <v>132.76</v>
      </c>
      <c r="L33" s="197">
        <v>3.38</v>
      </c>
      <c r="M33" s="197">
        <v>2.15</v>
      </c>
      <c r="N33" s="197">
        <v>0.86</v>
      </c>
      <c r="O33" s="197">
        <v>2.4700000000000002</v>
      </c>
      <c r="P33" s="197">
        <v>0.69</v>
      </c>
      <c r="Q33" s="197">
        <v>4.91</v>
      </c>
      <c r="R33" s="197">
        <v>0.63</v>
      </c>
      <c r="S33" s="197">
        <v>6.76</v>
      </c>
      <c r="T33" s="197">
        <v>0</v>
      </c>
      <c r="U33" s="197">
        <v>1.29</v>
      </c>
      <c r="V33" s="197">
        <v>0.28000000000000003</v>
      </c>
      <c r="W33" s="197">
        <v>0.47</v>
      </c>
      <c r="X33" s="197">
        <v>2.1800000000000002</v>
      </c>
      <c r="Y33" s="197">
        <v>0</v>
      </c>
      <c r="Z33" s="197">
        <v>3.75</v>
      </c>
      <c r="AA33" s="197">
        <v>1.0900000000000001</v>
      </c>
      <c r="AB33" s="197">
        <v>0</v>
      </c>
      <c r="AC33" s="197">
        <v>2.1800000000000002</v>
      </c>
      <c r="AD33" s="197">
        <v>12.46</v>
      </c>
      <c r="AE33" s="197">
        <v>0</v>
      </c>
      <c r="AF33" s="197">
        <v>0</v>
      </c>
      <c r="AG33" s="197">
        <v>30.15</v>
      </c>
      <c r="AH33" s="197">
        <v>0</v>
      </c>
      <c r="AI33" s="197">
        <v>15.56</v>
      </c>
      <c r="AJ33" s="197">
        <v>0</v>
      </c>
      <c r="AK33" s="197">
        <v>15.69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28.38</v>
      </c>
      <c r="H34" s="197">
        <v>0</v>
      </c>
      <c r="I34" s="197">
        <v>0</v>
      </c>
      <c r="J34" s="197">
        <v>36.590000000000003</v>
      </c>
      <c r="K34" s="197">
        <v>218.76</v>
      </c>
      <c r="L34" s="197">
        <v>3.38</v>
      </c>
      <c r="M34" s="197">
        <v>2.15</v>
      </c>
      <c r="N34" s="197">
        <v>0.86</v>
      </c>
      <c r="O34" s="197">
        <v>2.4700000000000002</v>
      </c>
      <c r="P34" s="197">
        <v>0.69</v>
      </c>
      <c r="Q34" s="197">
        <v>4.91</v>
      </c>
      <c r="R34" s="197">
        <v>0.63</v>
      </c>
      <c r="S34" s="197">
        <v>6.76</v>
      </c>
      <c r="T34" s="197">
        <v>0</v>
      </c>
      <c r="U34" s="197">
        <v>1.29</v>
      </c>
      <c r="V34" s="197">
        <v>0</v>
      </c>
      <c r="W34" s="197">
        <v>0.48</v>
      </c>
      <c r="X34" s="197">
        <v>2.1800000000000002</v>
      </c>
      <c r="Y34" s="197">
        <v>0</v>
      </c>
      <c r="Z34" s="197">
        <v>3.75</v>
      </c>
      <c r="AA34" s="197">
        <v>1.0900000000000001</v>
      </c>
      <c r="AB34" s="197">
        <v>0</v>
      </c>
      <c r="AC34" s="197">
        <v>2.1800000000000002</v>
      </c>
      <c r="AD34" s="197">
        <v>12.46</v>
      </c>
      <c r="AE34" s="197">
        <v>0</v>
      </c>
      <c r="AF34" s="197">
        <v>0</v>
      </c>
      <c r="AG34" s="197">
        <v>30.15</v>
      </c>
      <c r="AH34" s="197">
        <v>0</v>
      </c>
      <c r="AI34" s="197">
        <v>15.56</v>
      </c>
      <c r="AJ34" s="197">
        <v>0</v>
      </c>
      <c r="AK34" s="197">
        <v>15.69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28.38</v>
      </c>
      <c r="H35" s="197">
        <v>0</v>
      </c>
      <c r="I35" s="197">
        <v>0</v>
      </c>
      <c r="J35" s="197">
        <v>36.590000000000003</v>
      </c>
      <c r="K35" s="197">
        <v>257.41000000000003</v>
      </c>
      <c r="L35" s="197">
        <v>3.38</v>
      </c>
      <c r="M35" s="197">
        <v>2.15</v>
      </c>
      <c r="N35" s="197">
        <v>0.86</v>
      </c>
      <c r="O35" s="197">
        <v>2.4700000000000002</v>
      </c>
      <c r="P35" s="197">
        <v>0.69</v>
      </c>
      <c r="Q35" s="197">
        <v>4.91</v>
      </c>
      <c r="R35" s="197">
        <v>0.63</v>
      </c>
      <c r="S35" s="197">
        <v>6.76</v>
      </c>
      <c r="T35" s="197">
        <v>0</v>
      </c>
      <c r="U35" s="197">
        <v>1.29</v>
      </c>
      <c r="V35" s="197">
        <v>0.28000000000000003</v>
      </c>
      <c r="W35" s="197">
        <v>0.48</v>
      </c>
      <c r="X35" s="197">
        <v>2.1800000000000002</v>
      </c>
      <c r="Y35" s="197">
        <v>0</v>
      </c>
      <c r="Z35" s="197">
        <v>3.75</v>
      </c>
      <c r="AA35" s="197">
        <v>1.0900000000000001</v>
      </c>
      <c r="AB35" s="197">
        <v>0</v>
      </c>
      <c r="AC35" s="197">
        <v>2.1800000000000002</v>
      </c>
      <c r="AD35" s="197">
        <v>12.46</v>
      </c>
      <c r="AE35" s="197">
        <v>0</v>
      </c>
      <c r="AF35" s="197">
        <v>0</v>
      </c>
      <c r="AG35" s="197">
        <v>30.43</v>
      </c>
      <c r="AH35" s="197">
        <v>0</v>
      </c>
      <c r="AI35" s="197">
        <v>15.56</v>
      </c>
      <c r="AJ35" s="197">
        <v>0</v>
      </c>
      <c r="AK35" s="197">
        <v>15.69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28.38</v>
      </c>
      <c r="H36" s="197">
        <v>0</v>
      </c>
      <c r="I36" s="197">
        <v>0</v>
      </c>
      <c r="J36" s="197">
        <v>36.590000000000003</v>
      </c>
      <c r="K36" s="197">
        <v>257.41000000000003</v>
      </c>
      <c r="L36" s="197">
        <v>3.38</v>
      </c>
      <c r="M36" s="197">
        <v>2.15</v>
      </c>
      <c r="N36" s="197">
        <v>0.86</v>
      </c>
      <c r="O36" s="197">
        <v>2.4700000000000002</v>
      </c>
      <c r="P36" s="197">
        <v>0.69</v>
      </c>
      <c r="Q36" s="197">
        <v>4.91</v>
      </c>
      <c r="R36" s="197">
        <v>0.63</v>
      </c>
      <c r="S36" s="197">
        <v>6.76</v>
      </c>
      <c r="T36" s="197">
        <v>0</v>
      </c>
      <c r="U36" s="197">
        <v>1.29</v>
      </c>
      <c r="V36" s="197">
        <v>0.28000000000000003</v>
      </c>
      <c r="W36" s="197">
        <v>0.48</v>
      </c>
      <c r="X36" s="197">
        <v>2.1800000000000002</v>
      </c>
      <c r="Y36" s="197">
        <v>0</v>
      </c>
      <c r="Z36" s="197">
        <v>3.75</v>
      </c>
      <c r="AA36" s="197">
        <v>1.0900000000000001</v>
      </c>
      <c r="AB36" s="197">
        <v>0</v>
      </c>
      <c r="AC36" s="197">
        <v>2.1800000000000002</v>
      </c>
      <c r="AD36" s="197">
        <v>12.46</v>
      </c>
      <c r="AE36" s="197">
        <v>0</v>
      </c>
      <c r="AF36" s="197">
        <v>0</v>
      </c>
      <c r="AG36" s="197">
        <v>30.43</v>
      </c>
      <c r="AH36" s="197">
        <v>0</v>
      </c>
      <c r="AI36" s="197">
        <v>15.56</v>
      </c>
      <c r="AJ36" s="197">
        <v>0</v>
      </c>
      <c r="AK36" s="197">
        <v>15.69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28.38</v>
      </c>
      <c r="H37" s="197">
        <v>0</v>
      </c>
      <c r="I37" s="197">
        <v>0</v>
      </c>
      <c r="J37" s="197">
        <v>36.590000000000003</v>
      </c>
      <c r="K37" s="197">
        <v>257.41000000000003</v>
      </c>
      <c r="L37" s="197">
        <v>3.38</v>
      </c>
      <c r="M37" s="197">
        <v>2.15</v>
      </c>
      <c r="N37" s="197">
        <v>0.86</v>
      </c>
      <c r="O37" s="197">
        <v>2.4700000000000002</v>
      </c>
      <c r="P37" s="197">
        <v>0.69</v>
      </c>
      <c r="Q37" s="197">
        <v>4.91</v>
      </c>
      <c r="R37" s="197">
        <v>0.63</v>
      </c>
      <c r="S37" s="197">
        <v>6.76</v>
      </c>
      <c r="T37" s="197">
        <v>0</v>
      </c>
      <c r="U37" s="197">
        <v>1.29</v>
      </c>
      <c r="V37" s="197">
        <v>0.28000000000000003</v>
      </c>
      <c r="W37" s="197">
        <v>0.48</v>
      </c>
      <c r="X37" s="197">
        <v>2.1800000000000002</v>
      </c>
      <c r="Y37" s="197">
        <v>0</v>
      </c>
      <c r="Z37" s="197">
        <v>3.75</v>
      </c>
      <c r="AA37" s="197">
        <v>1.0900000000000001</v>
      </c>
      <c r="AB37" s="197">
        <v>0</v>
      </c>
      <c r="AC37" s="197">
        <v>2.1800000000000002</v>
      </c>
      <c r="AD37" s="197">
        <v>12.46</v>
      </c>
      <c r="AE37" s="197">
        <v>0</v>
      </c>
      <c r="AF37" s="197">
        <v>0</v>
      </c>
      <c r="AG37" s="197">
        <v>30.43</v>
      </c>
      <c r="AH37" s="197">
        <v>0</v>
      </c>
      <c r="AI37" s="197">
        <v>15.56</v>
      </c>
      <c r="AJ37" s="197">
        <v>0</v>
      </c>
      <c r="AK37" s="197">
        <v>15.69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28.38</v>
      </c>
      <c r="H38" s="197">
        <v>0</v>
      </c>
      <c r="I38" s="197">
        <v>0</v>
      </c>
      <c r="J38" s="197">
        <v>36.590000000000003</v>
      </c>
      <c r="K38" s="197">
        <v>257.41000000000003</v>
      </c>
      <c r="L38" s="197">
        <v>3.38</v>
      </c>
      <c r="M38" s="197">
        <v>2.15</v>
      </c>
      <c r="N38" s="197">
        <v>0.86</v>
      </c>
      <c r="O38" s="197">
        <v>2.4700000000000002</v>
      </c>
      <c r="P38" s="197">
        <v>0.69</v>
      </c>
      <c r="Q38" s="197">
        <v>4.91</v>
      </c>
      <c r="R38" s="197">
        <v>0.63</v>
      </c>
      <c r="S38" s="197">
        <v>6.76</v>
      </c>
      <c r="T38" s="197">
        <v>0</v>
      </c>
      <c r="U38" s="197">
        <v>1.29</v>
      </c>
      <c r="V38" s="197">
        <v>0.28000000000000003</v>
      </c>
      <c r="W38" s="197">
        <v>0.48</v>
      </c>
      <c r="X38" s="197">
        <v>2.1800000000000002</v>
      </c>
      <c r="Y38" s="197">
        <v>0</v>
      </c>
      <c r="Z38" s="197">
        <v>3.75</v>
      </c>
      <c r="AA38" s="197">
        <v>1.0900000000000001</v>
      </c>
      <c r="AB38" s="197">
        <v>0</v>
      </c>
      <c r="AC38" s="197">
        <v>2.1800000000000002</v>
      </c>
      <c r="AD38" s="197">
        <v>12.46</v>
      </c>
      <c r="AE38" s="197">
        <v>0</v>
      </c>
      <c r="AF38" s="197">
        <v>0</v>
      </c>
      <c r="AG38" s="197">
        <v>30.43</v>
      </c>
      <c r="AH38" s="197">
        <v>0</v>
      </c>
      <c r="AI38" s="197">
        <v>15.56</v>
      </c>
      <c r="AJ38" s="197">
        <v>0</v>
      </c>
      <c r="AK38" s="197">
        <v>15.69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28.38</v>
      </c>
      <c r="H39" s="197">
        <v>0</v>
      </c>
      <c r="I39" s="197">
        <v>0</v>
      </c>
      <c r="J39" s="197">
        <v>36.340000000000003</v>
      </c>
      <c r="K39" s="197">
        <v>257.41000000000003</v>
      </c>
      <c r="L39" s="197">
        <v>3.38</v>
      </c>
      <c r="M39" s="197">
        <v>2.15</v>
      </c>
      <c r="N39" s="197">
        <v>0.86</v>
      </c>
      <c r="O39" s="197">
        <v>2.4700000000000002</v>
      </c>
      <c r="P39" s="197">
        <v>0.69</v>
      </c>
      <c r="Q39" s="197">
        <v>4.91</v>
      </c>
      <c r="R39" s="197">
        <v>10.4</v>
      </c>
      <c r="S39" s="197">
        <v>6.76</v>
      </c>
      <c r="T39" s="197">
        <v>0</v>
      </c>
      <c r="U39" s="197">
        <v>1.29</v>
      </c>
      <c r="V39" s="197">
        <v>0.28000000000000003</v>
      </c>
      <c r="W39" s="197">
        <v>0.48</v>
      </c>
      <c r="X39" s="197">
        <v>2.1800000000000002</v>
      </c>
      <c r="Y39" s="197">
        <v>0</v>
      </c>
      <c r="Z39" s="197">
        <v>3.75</v>
      </c>
      <c r="AA39" s="197">
        <v>1.0900000000000001</v>
      </c>
      <c r="AB39" s="197">
        <v>0</v>
      </c>
      <c r="AC39" s="197">
        <v>2.1800000000000002</v>
      </c>
      <c r="AD39" s="197">
        <v>12.46</v>
      </c>
      <c r="AE39" s="197">
        <v>0</v>
      </c>
      <c r="AF39" s="197">
        <v>0</v>
      </c>
      <c r="AG39" s="197">
        <v>30.43</v>
      </c>
      <c r="AH39" s="197">
        <v>0</v>
      </c>
      <c r="AI39" s="197">
        <v>15.56</v>
      </c>
      <c r="AJ39" s="197">
        <v>0</v>
      </c>
      <c r="AK39" s="197">
        <v>15.69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28.38</v>
      </c>
      <c r="H40" s="197">
        <v>0</v>
      </c>
      <c r="I40" s="197">
        <v>0</v>
      </c>
      <c r="J40" s="197">
        <v>36.340000000000003</v>
      </c>
      <c r="K40" s="197">
        <v>257.41000000000003</v>
      </c>
      <c r="L40" s="197">
        <v>3.38</v>
      </c>
      <c r="M40" s="197">
        <v>2.15</v>
      </c>
      <c r="N40" s="197">
        <v>0.86</v>
      </c>
      <c r="O40" s="197">
        <v>2.4700000000000002</v>
      </c>
      <c r="P40" s="197">
        <v>0.69</v>
      </c>
      <c r="Q40" s="197">
        <v>4.91</v>
      </c>
      <c r="R40" s="197">
        <v>10.89</v>
      </c>
      <c r="S40" s="197">
        <v>6.76</v>
      </c>
      <c r="T40" s="197">
        <v>0</v>
      </c>
      <c r="U40" s="197">
        <v>1.29</v>
      </c>
      <c r="V40" s="197">
        <v>0.28000000000000003</v>
      </c>
      <c r="W40" s="197">
        <v>0.48</v>
      </c>
      <c r="X40" s="197">
        <v>2.1800000000000002</v>
      </c>
      <c r="Y40" s="197">
        <v>0</v>
      </c>
      <c r="Z40" s="197">
        <v>3.75</v>
      </c>
      <c r="AA40" s="197">
        <v>1.0900000000000001</v>
      </c>
      <c r="AB40" s="197">
        <v>0</v>
      </c>
      <c r="AC40" s="197">
        <v>2.1800000000000002</v>
      </c>
      <c r="AD40" s="197">
        <v>12.46</v>
      </c>
      <c r="AE40" s="197">
        <v>0</v>
      </c>
      <c r="AF40" s="197">
        <v>0</v>
      </c>
      <c r="AG40" s="197">
        <v>30.43</v>
      </c>
      <c r="AH40" s="197">
        <v>0</v>
      </c>
      <c r="AI40" s="197">
        <v>15.56</v>
      </c>
      <c r="AJ40" s="197">
        <v>0</v>
      </c>
      <c r="AK40" s="197">
        <v>15.69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28.38</v>
      </c>
      <c r="H41" s="197">
        <v>0</v>
      </c>
      <c r="I41" s="197">
        <v>0</v>
      </c>
      <c r="J41" s="197">
        <v>36.340000000000003</v>
      </c>
      <c r="K41" s="197">
        <v>257.41000000000003</v>
      </c>
      <c r="L41" s="197">
        <v>3.38</v>
      </c>
      <c r="M41" s="197">
        <v>2.15</v>
      </c>
      <c r="N41" s="197">
        <v>0.86</v>
      </c>
      <c r="O41" s="197">
        <v>2.4700000000000002</v>
      </c>
      <c r="P41" s="197">
        <v>0.69</v>
      </c>
      <c r="Q41" s="197">
        <v>4.91</v>
      </c>
      <c r="R41" s="197">
        <v>10.89</v>
      </c>
      <c r="S41" s="197">
        <v>6.76</v>
      </c>
      <c r="T41" s="197">
        <v>0</v>
      </c>
      <c r="U41" s="197">
        <v>1.29</v>
      </c>
      <c r="V41" s="197">
        <v>0.28000000000000003</v>
      </c>
      <c r="W41" s="197">
        <v>0.48</v>
      </c>
      <c r="X41" s="197">
        <v>2.1800000000000002</v>
      </c>
      <c r="Y41" s="197">
        <v>0</v>
      </c>
      <c r="Z41" s="197">
        <v>3.75</v>
      </c>
      <c r="AA41" s="197">
        <v>1.0900000000000001</v>
      </c>
      <c r="AB41" s="197">
        <v>0</v>
      </c>
      <c r="AC41" s="197">
        <v>2.62</v>
      </c>
      <c r="AD41" s="197">
        <v>12.46</v>
      </c>
      <c r="AE41" s="197">
        <v>0</v>
      </c>
      <c r="AF41" s="197">
        <v>0</v>
      </c>
      <c r="AG41" s="197">
        <v>30.43</v>
      </c>
      <c r="AH41" s="197">
        <v>0</v>
      </c>
      <c r="AI41" s="197">
        <v>15.56</v>
      </c>
      <c r="AJ41" s="197">
        <v>0</v>
      </c>
      <c r="AK41" s="197">
        <v>15.69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28.38</v>
      </c>
      <c r="H42" s="197">
        <v>0</v>
      </c>
      <c r="I42" s="197">
        <v>0</v>
      </c>
      <c r="J42" s="197">
        <v>36.340000000000003</v>
      </c>
      <c r="K42" s="197">
        <v>257.41000000000003</v>
      </c>
      <c r="L42" s="197">
        <v>3.38</v>
      </c>
      <c r="M42" s="197">
        <v>2.15</v>
      </c>
      <c r="N42" s="197">
        <v>0.86</v>
      </c>
      <c r="O42" s="197">
        <v>2.4700000000000002</v>
      </c>
      <c r="P42" s="197">
        <v>0.69</v>
      </c>
      <c r="Q42" s="197">
        <v>4.91</v>
      </c>
      <c r="R42" s="197">
        <v>10.89</v>
      </c>
      <c r="S42" s="197">
        <v>6.76</v>
      </c>
      <c r="T42" s="197">
        <v>0</v>
      </c>
      <c r="U42" s="197">
        <v>1.29</v>
      </c>
      <c r="V42" s="197">
        <v>0.28000000000000003</v>
      </c>
      <c r="W42" s="197">
        <v>0.48</v>
      </c>
      <c r="X42" s="197">
        <v>2.1800000000000002</v>
      </c>
      <c r="Y42" s="197">
        <v>0</v>
      </c>
      <c r="Z42" s="197">
        <v>3.75</v>
      </c>
      <c r="AA42" s="197">
        <v>1.0900000000000001</v>
      </c>
      <c r="AB42" s="197">
        <v>0</v>
      </c>
      <c r="AC42" s="197">
        <v>2.62</v>
      </c>
      <c r="AD42" s="197">
        <v>12.46</v>
      </c>
      <c r="AE42" s="197">
        <v>0</v>
      </c>
      <c r="AF42" s="197">
        <v>0</v>
      </c>
      <c r="AG42" s="197">
        <v>30.43</v>
      </c>
      <c r="AH42" s="197">
        <v>0</v>
      </c>
      <c r="AI42" s="197">
        <v>15.56</v>
      </c>
      <c r="AJ42" s="197">
        <v>0</v>
      </c>
      <c r="AK42" s="197">
        <v>15.69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36.340000000000003</v>
      </c>
      <c r="K43" s="197">
        <v>257.41000000000003</v>
      </c>
      <c r="L43" s="197">
        <v>3.38</v>
      </c>
      <c r="M43" s="197">
        <v>2.15</v>
      </c>
      <c r="N43" s="197">
        <v>0.86</v>
      </c>
      <c r="O43" s="197">
        <v>2.4700000000000002</v>
      </c>
      <c r="P43" s="197">
        <v>0.69</v>
      </c>
      <c r="Q43" s="197">
        <v>4.91</v>
      </c>
      <c r="R43" s="197">
        <v>10.89</v>
      </c>
      <c r="S43" s="197">
        <v>6.76</v>
      </c>
      <c r="T43" s="197">
        <v>0</v>
      </c>
      <c r="U43" s="197">
        <v>1.29</v>
      </c>
      <c r="V43" s="197">
        <v>0.28000000000000003</v>
      </c>
      <c r="W43" s="197">
        <v>0.48</v>
      </c>
      <c r="X43" s="197">
        <v>2.1800000000000002</v>
      </c>
      <c r="Y43" s="197">
        <v>0</v>
      </c>
      <c r="Z43" s="197">
        <v>3.75</v>
      </c>
      <c r="AA43" s="197">
        <v>1.0900000000000001</v>
      </c>
      <c r="AB43" s="197">
        <v>0</v>
      </c>
      <c r="AC43" s="197">
        <v>2.62</v>
      </c>
      <c r="AD43" s="197">
        <v>12.46</v>
      </c>
      <c r="AE43" s="197">
        <v>0</v>
      </c>
      <c r="AF43" s="197">
        <v>0</v>
      </c>
      <c r="AG43" s="197">
        <v>31.36</v>
      </c>
      <c r="AH43" s="197">
        <v>0</v>
      </c>
      <c r="AI43" s="197">
        <v>15.56</v>
      </c>
      <c r="AJ43" s="197">
        <v>0</v>
      </c>
      <c r="AK43" s="197">
        <v>15.69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36.340000000000003</v>
      </c>
      <c r="K44" s="197">
        <v>257.41000000000003</v>
      </c>
      <c r="L44" s="197">
        <v>3.38</v>
      </c>
      <c r="M44" s="197">
        <v>2.15</v>
      </c>
      <c r="N44" s="197">
        <v>0.86</v>
      </c>
      <c r="O44" s="197">
        <v>2.4700000000000002</v>
      </c>
      <c r="P44" s="197">
        <v>0.69</v>
      </c>
      <c r="Q44" s="197">
        <v>4.91</v>
      </c>
      <c r="R44" s="197">
        <v>10.89</v>
      </c>
      <c r="S44" s="197">
        <v>6.76</v>
      </c>
      <c r="T44" s="197">
        <v>0</v>
      </c>
      <c r="U44" s="197">
        <v>1.29</v>
      </c>
      <c r="V44" s="197">
        <v>0.28000000000000003</v>
      </c>
      <c r="W44" s="197">
        <v>0.48</v>
      </c>
      <c r="X44" s="197">
        <v>2.1800000000000002</v>
      </c>
      <c r="Y44" s="197">
        <v>0</v>
      </c>
      <c r="Z44" s="197">
        <v>3.75</v>
      </c>
      <c r="AA44" s="197">
        <v>1.0900000000000001</v>
      </c>
      <c r="AB44" s="197">
        <v>0</v>
      </c>
      <c r="AC44" s="197">
        <v>3.13</v>
      </c>
      <c r="AD44" s="197">
        <v>12.46</v>
      </c>
      <c r="AE44" s="197">
        <v>0</v>
      </c>
      <c r="AF44" s="197">
        <v>0</v>
      </c>
      <c r="AG44" s="197">
        <v>31.36</v>
      </c>
      <c r="AH44" s="197">
        <v>0</v>
      </c>
      <c r="AI44" s="197">
        <v>15.56</v>
      </c>
      <c r="AJ44" s="197">
        <v>0</v>
      </c>
      <c r="AK44" s="197">
        <v>15.69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36.340000000000003</v>
      </c>
      <c r="K45" s="197">
        <v>257.41000000000003</v>
      </c>
      <c r="L45" s="197">
        <v>3.38</v>
      </c>
      <c r="M45" s="197">
        <v>2.15</v>
      </c>
      <c r="N45" s="197">
        <v>0.86</v>
      </c>
      <c r="O45" s="197">
        <v>2.4700000000000002</v>
      </c>
      <c r="P45" s="197">
        <v>0.69</v>
      </c>
      <c r="Q45" s="197">
        <v>4.91</v>
      </c>
      <c r="R45" s="197">
        <v>10.89</v>
      </c>
      <c r="S45" s="197">
        <v>6.76</v>
      </c>
      <c r="T45" s="197">
        <v>0</v>
      </c>
      <c r="U45" s="197">
        <v>1.29</v>
      </c>
      <c r="V45" s="197">
        <v>0.28000000000000003</v>
      </c>
      <c r="W45" s="197">
        <v>0.48</v>
      </c>
      <c r="X45" s="197">
        <v>2.1800000000000002</v>
      </c>
      <c r="Y45" s="197">
        <v>0</v>
      </c>
      <c r="Z45" s="197">
        <v>3.75</v>
      </c>
      <c r="AA45" s="197">
        <v>1.0900000000000001</v>
      </c>
      <c r="AB45" s="197">
        <v>0</v>
      </c>
      <c r="AC45" s="197">
        <v>3.13</v>
      </c>
      <c r="AD45" s="197">
        <v>12.46</v>
      </c>
      <c r="AE45" s="197">
        <v>0</v>
      </c>
      <c r="AF45" s="197">
        <v>0</v>
      </c>
      <c r="AG45" s="197">
        <v>31.36</v>
      </c>
      <c r="AH45" s="197">
        <v>0</v>
      </c>
      <c r="AI45" s="197">
        <v>15.56</v>
      </c>
      <c r="AJ45" s="197">
        <v>0</v>
      </c>
      <c r="AK45" s="197">
        <v>15.69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36.340000000000003</v>
      </c>
      <c r="K46" s="197">
        <v>257.41000000000003</v>
      </c>
      <c r="L46" s="197">
        <v>3.38</v>
      </c>
      <c r="M46" s="197">
        <v>2.15</v>
      </c>
      <c r="N46" s="197">
        <v>0.86</v>
      </c>
      <c r="O46" s="197">
        <v>2.4700000000000002</v>
      </c>
      <c r="P46" s="197">
        <v>0.69</v>
      </c>
      <c r="Q46" s="197">
        <v>4.91</v>
      </c>
      <c r="R46" s="197">
        <v>10.89</v>
      </c>
      <c r="S46" s="197">
        <v>6.76</v>
      </c>
      <c r="T46" s="197">
        <v>0</v>
      </c>
      <c r="U46" s="197">
        <v>1.29</v>
      </c>
      <c r="V46" s="197">
        <v>0.28000000000000003</v>
      </c>
      <c r="W46" s="197">
        <v>0.48</v>
      </c>
      <c r="X46" s="197">
        <v>2.1800000000000002</v>
      </c>
      <c r="Y46" s="197">
        <v>0</v>
      </c>
      <c r="Z46" s="197">
        <v>3.75</v>
      </c>
      <c r="AA46" s="197">
        <v>1.0900000000000001</v>
      </c>
      <c r="AB46" s="197">
        <v>0</v>
      </c>
      <c r="AC46" s="197">
        <v>3.13</v>
      </c>
      <c r="AD46" s="197">
        <v>12.46</v>
      </c>
      <c r="AE46" s="197">
        <v>0</v>
      </c>
      <c r="AF46" s="197">
        <v>0</v>
      </c>
      <c r="AG46" s="197">
        <v>31.36</v>
      </c>
      <c r="AH46" s="197">
        <v>0</v>
      </c>
      <c r="AI46" s="197">
        <v>15.56</v>
      </c>
      <c r="AJ46" s="197">
        <v>0</v>
      </c>
      <c r="AK46" s="197">
        <v>15.69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27.9</v>
      </c>
      <c r="H47" s="197">
        <v>0</v>
      </c>
      <c r="I47" s="197">
        <v>0</v>
      </c>
      <c r="J47" s="197">
        <v>36.340000000000003</v>
      </c>
      <c r="K47" s="197">
        <v>248.72</v>
      </c>
      <c r="L47" s="197">
        <v>3.38</v>
      </c>
      <c r="M47" s="197">
        <v>2.15</v>
      </c>
      <c r="N47" s="197">
        <v>0.86</v>
      </c>
      <c r="O47" s="197">
        <v>2.4700000000000002</v>
      </c>
      <c r="P47" s="197">
        <v>0.69</v>
      </c>
      <c r="Q47" s="197">
        <v>4.91</v>
      </c>
      <c r="R47" s="197">
        <v>10.89</v>
      </c>
      <c r="S47" s="197">
        <v>6.76</v>
      </c>
      <c r="T47" s="197">
        <v>0</v>
      </c>
      <c r="U47" s="197">
        <v>1.29</v>
      </c>
      <c r="V47" s="197">
        <v>6.46</v>
      </c>
      <c r="W47" s="197">
        <v>0.48</v>
      </c>
      <c r="X47" s="197">
        <v>2.1800000000000002</v>
      </c>
      <c r="Y47" s="197">
        <v>0</v>
      </c>
      <c r="Z47" s="197">
        <v>3.75</v>
      </c>
      <c r="AA47" s="197">
        <v>1.0900000000000001</v>
      </c>
      <c r="AB47" s="197">
        <v>0</v>
      </c>
      <c r="AC47" s="197">
        <v>3.13</v>
      </c>
      <c r="AD47" s="197">
        <v>12.46</v>
      </c>
      <c r="AE47" s="197">
        <v>0</v>
      </c>
      <c r="AF47" s="197">
        <v>0</v>
      </c>
      <c r="AG47" s="197">
        <v>31.36</v>
      </c>
      <c r="AH47" s="197">
        <v>0</v>
      </c>
      <c r="AI47" s="197">
        <v>15.56</v>
      </c>
      <c r="AJ47" s="197">
        <v>0</v>
      </c>
      <c r="AK47" s="197">
        <v>15.69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27.9</v>
      </c>
      <c r="H48" s="197">
        <v>0</v>
      </c>
      <c r="I48" s="197">
        <v>0</v>
      </c>
      <c r="J48" s="197">
        <v>36.340000000000003</v>
      </c>
      <c r="K48" s="197">
        <v>248.72</v>
      </c>
      <c r="L48" s="197">
        <v>3.38</v>
      </c>
      <c r="M48" s="197">
        <v>2.15</v>
      </c>
      <c r="N48" s="197">
        <v>0.86</v>
      </c>
      <c r="O48" s="197">
        <v>2.4700000000000002</v>
      </c>
      <c r="P48" s="197">
        <v>0.69</v>
      </c>
      <c r="Q48" s="197">
        <v>4.91</v>
      </c>
      <c r="R48" s="197">
        <v>10.89</v>
      </c>
      <c r="S48" s="197">
        <v>6.76</v>
      </c>
      <c r="T48" s="197">
        <v>0</v>
      </c>
      <c r="U48" s="197">
        <v>1.29</v>
      </c>
      <c r="V48" s="197">
        <v>6.46</v>
      </c>
      <c r="W48" s="197">
        <v>0.48</v>
      </c>
      <c r="X48" s="197">
        <v>2.1800000000000002</v>
      </c>
      <c r="Y48" s="197">
        <v>0</v>
      </c>
      <c r="Z48" s="197">
        <v>3.75</v>
      </c>
      <c r="AA48" s="197">
        <v>1.0900000000000001</v>
      </c>
      <c r="AB48" s="197">
        <v>0</v>
      </c>
      <c r="AC48" s="197">
        <v>3.13</v>
      </c>
      <c r="AD48" s="197">
        <v>12.46</v>
      </c>
      <c r="AE48" s="197">
        <v>0</v>
      </c>
      <c r="AF48" s="197">
        <v>0</v>
      </c>
      <c r="AG48" s="197">
        <v>31.36</v>
      </c>
      <c r="AH48" s="197">
        <v>0</v>
      </c>
      <c r="AI48" s="197">
        <v>15.56</v>
      </c>
      <c r="AJ48" s="197">
        <v>0</v>
      </c>
      <c r="AK48" s="197">
        <v>15.69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16.14</v>
      </c>
      <c r="E49" s="197">
        <v>0</v>
      </c>
      <c r="F49" s="197">
        <v>0</v>
      </c>
      <c r="G49" s="197">
        <v>27.9</v>
      </c>
      <c r="H49" s="197">
        <v>0</v>
      </c>
      <c r="I49" s="197">
        <v>0</v>
      </c>
      <c r="J49" s="197">
        <v>36.340000000000003</v>
      </c>
      <c r="K49" s="197">
        <v>248.72</v>
      </c>
      <c r="L49" s="197">
        <v>3.38</v>
      </c>
      <c r="M49" s="197">
        <v>2.15</v>
      </c>
      <c r="N49" s="197">
        <v>0.86</v>
      </c>
      <c r="O49" s="197">
        <v>2.4700000000000002</v>
      </c>
      <c r="P49" s="197">
        <v>0.69</v>
      </c>
      <c r="Q49" s="197">
        <v>4.91</v>
      </c>
      <c r="R49" s="197">
        <v>10.89</v>
      </c>
      <c r="S49" s="197">
        <v>6.76</v>
      </c>
      <c r="T49" s="197">
        <v>0</v>
      </c>
      <c r="U49" s="197">
        <v>1.29</v>
      </c>
      <c r="V49" s="197">
        <v>6.46</v>
      </c>
      <c r="W49" s="197">
        <v>0.48</v>
      </c>
      <c r="X49" s="197">
        <v>2.1800000000000002</v>
      </c>
      <c r="Y49" s="197">
        <v>0</v>
      </c>
      <c r="Z49" s="197">
        <v>3.75</v>
      </c>
      <c r="AA49" s="197">
        <v>1.0900000000000001</v>
      </c>
      <c r="AB49" s="197">
        <v>0</v>
      </c>
      <c r="AC49" s="197">
        <v>3.13</v>
      </c>
      <c r="AD49" s="197">
        <v>12.46</v>
      </c>
      <c r="AE49" s="197">
        <v>0</v>
      </c>
      <c r="AF49" s="197">
        <v>0</v>
      </c>
      <c r="AG49" s="197">
        <v>31.36</v>
      </c>
      <c r="AH49" s="197">
        <v>0</v>
      </c>
      <c r="AI49" s="197">
        <v>15.56</v>
      </c>
      <c r="AJ49" s="197">
        <v>0</v>
      </c>
      <c r="AK49" s="197">
        <v>15.69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16.14</v>
      </c>
      <c r="E50" s="197">
        <v>0</v>
      </c>
      <c r="F50" s="197">
        <v>0</v>
      </c>
      <c r="G50" s="197">
        <v>27.9</v>
      </c>
      <c r="H50" s="197">
        <v>0</v>
      </c>
      <c r="I50" s="197">
        <v>0</v>
      </c>
      <c r="J50" s="197">
        <v>36.340000000000003</v>
      </c>
      <c r="K50" s="197">
        <v>248.72</v>
      </c>
      <c r="L50" s="197">
        <v>3.38</v>
      </c>
      <c r="M50" s="197">
        <v>2.15</v>
      </c>
      <c r="N50" s="197">
        <v>0.86</v>
      </c>
      <c r="O50" s="197">
        <v>2.4700000000000002</v>
      </c>
      <c r="P50" s="197">
        <v>0.69</v>
      </c>
      <c r="Q50" s="197">
        <v>4.91</v>
      </c>
      <c r="R50" s="197">
        <v>10.89</v>
      </c>
      <c r="S50" s="197">
        <v>6.76</v>
      </c>
      <c r="T50" s="197">
        <v>0</v>
      </c>
      <c r="U50" s="197">
        <v>1.29</v>
      </c>
      <c r="V50" s="197">
        <v>6.46</v>
      </c>
      <c r="W50" s="197">
        <v>0.48</v>
      </c>
      <c r="X50" s="197">
        <v>2.1800000000000002</v>
      </c>
      <c r="Y50" s="197">
        <v>0</v>
      </c>
      <c r="Z50" s="197">
        <v>3.75</v>
      </c>
      <c r="AA50" s="197">
        <v>1.0900000000000001</v>
      </c>
      <c r="AB50" s="197">
        <v>0</v>
      </c>
      <c r="AC50" s="197">
        <v>3.88</v>
      </c>
      <c r="AD50" s="197">
        <v>12.46</v>
      </c>
      <c r="AE50" s="197">
        <v>0</v>
      </c>
      <c r="AF50" s="197">
        <v>0</v>
      </c>
      <c r="AG50" s="197">
        <v>31.36</v>
      </c>
      <c r="AH50" s="197">
        <v>0</v>
      </c>
      <c r="AI50" s="197">
        <v>15.56</v>
      </c>
      <c r="AJ50" s="197">
        <v>0</v>
      </c>
      <c r="AK50" s="197">
        <v>15.69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16.14</v>
      </c>
      <c r="E51" s="197">
        <v>0</v>
      </c>
      <c r="F51" s="197">
        <v>0</v>
      </c>
      <c r="G51" s="197">
        <v>27.9</v>
      </c>
      <c r="H51" s="197">
        <v>0</v>
      </c>
      <c r="I51" s="197">
        <v>0</v>
      </c>
      <c r="J51" s="197">
        <v>36.340000000000003</v>
      </c>
      <c r="K51" s="197">
        <v>248.72</v>
      </c>
      <c r="L51" s="197">
        <v>3.38</v>
      </c>
      <c r="M51" s="197">
        <v>2.15</v>
      </c>
      <c r="N51" s="197">
        <v>0.86</v>
      </c>
      <c r="O51" s="197">
        <v>2.4700000000000002</v>
      </c>
      <c r="P51" s="197">
        <v>0.69</v>
      </c>
      <c r="Q51" s="197">
        <v>4.91</v>
      </c>
      <c r="R51" s="197">
        <v>10.89</v>
      </c>
      <c r="S51" s="197">
        <v>6.76</v>
      </c>
      <c r="T51" s="197">
        <v>0</v>
      </c>
      <c r="U51" s="197">
        <v>1.29</v>
      </c>
      <c r="V51" s="197">
        <v>6.46</v>
      </c>
      <c r="W51" s="197">
        <v>0.48</v>
      </c>
      <c r="X51" s="197">
        <v>2.1800000000000002</v>
      </c>
      <c r="Y51" s="197">
        <v>0</v>
      </c>
      <c r="Z51" s="197">
        <v>3.75</v>
      </c>
      <c r="AA51" s="197">
        <v>18</v>
      </c>
      <c r="AB51" s="197">
        <v>0</v>
      </c>
      <c r="AC51" s="197">
        <v>3.88</v>
      </c>
      <c r="AD51" s="197">
        <v>12.46</v>
      </c>
      <c r="AE51" s="197">
        <v>0</v>
      </c>
      <c r="AF51" s="197">
        <v>0</v>
      </c>
      <c r="AG51" s="197">
        <v>31.36</v>
      </c>
      <c r="AH51" s="197">
        <v>0</v>
      </c>
      <c r="AI51" s="197">
        <v>15.56</v>
      </c>
      <c r="AJ51" s="197">
        <v>0</v>
      </c>
      <c r="AK51" s="197">
        <v>15.69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16.14</v>
      </c>
      <c r="E52" s="197">
        <v>0</v>
      </c>
      <c r="F52" s="197">
        <v>0</v>
      </c>
      <c r="G52" s="197">
        <v>27.9</v>
      </c>
      <c r="H52" s="197">
        <v>0</v>
      </c>
      <c r="I52" s="197">
        <v>0</v>
      </c>
      <c r="J52" s="197">
        <v>36.340000000000003</v>
      </c>
      <c r="K52" s="197">
        <v>248.72</v>
      </c>
      <c r="L52" s="197">
        <v>3.38</v>
      </c>
      <c r="M52" s="197">
        <v>2.15</v>
      </c>
      <c r="N52" s="197">
        <v>0.86</v>
      </c>
      <c r="O52" s="197">
        <v>2.4700000000000002</v>
      </c>
      <c r="P52" s="197">
        <v>0.69</v>
      </c>
      <c r="Q52" s="197">
        <v>4.91</v>
      </c>
      <c r="R52" s="197">
        <v>10.89</v>
      </c>
      <c r="S52" s="197">
        <v>6.76</v>
      </c>
      <c r="T52" s="197">
        <v>0</v>
      </c>
      <c r="U52" s="197">
        <v>1.29</v>
      </c>
      <c r="V52" s="197">
        <v>6.46</v>
      </c>
      <c r="W52" s="197">
        <v>0.48</v>
      </c>
      <c r="X52" s="197">
        <v>2.1800000000000002</v>
      </c>
      <c r="Y52" s="197">
        <v>0</v>
      </c>
      <c r="Z52" s="197">
        <v>3.75</v>
      </c>
      <c r="AA52" s="197">
        <v>18</v>
      </c>
      <c r="AB52" s="197">
        <v>0</v>
      </c>
      <c r="AC52" s="197">
        <v>3.88</v>
      </c>
      <c r="AD52" s="197">
        <v>12.46</v>
      </c>
      <c r="AE52" s="197">
        <v>0</v>
      </c>
      <c r="AF52" s="197">
        <v>0</v>
      </c>
      <c r="AG52" s="197">
        <v>31.36</v>
      </c>
      <c r="AH52" s="197">
        <v>0</v>
      </c>
      <c r="AI52" s="197">
        <v>15.56</v>
      </c>
      <c r="AJ52" s="197">
        <v>0</v>
      </c>
      <c r="AK52" s="197">
        <v>15.69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16.14</v>
      </c>
      <c r="E53" s="197">
        <v>0</v>
      </c>
      <c r="F53" s="197">
        <v>0</v>
      </c>
      <c r="G53" s="197">
        <v>27.9</v>
      </c>
      <c r="H53" s="197">
        <v>0</v>
      </c>
      <c r="I53" s="197">
        <v>0</v>
      </c>
      <c r="J53" s="197">
        <v>36.340000000000003</v>
      </c>
      <c r="K53" s="197">
        <v>248.72</v>
      </c>
      <c r="L53" s="197">
        <v>3.38</v>
      </c>
      <c r="M53" s="197">
        <v>2.15</v>
      </c>
      <c r="N53" s="197">
        <v>0.86</v>
      </c>
      <c r="O53" s="197">
        <v>2.4700000000000002</v>
      </c>
      <c r="P53" s="197">
        <v>0.69</v>
      </c>
      <c r="Q53" s="197">
        <v>4.91</v>
      </c>
      <c r="R53" s="197">
        <v>10.89</v>
      </c>
      <c r="S53" s="197">
        <v>6.76</v>
      </c>
      <c r="T53" s="197">
        <v>0</v>
      </c>
      <c r="U53" s="197">
        <v>1.29</v>
      </c>
      <c r="V53" s="197">
        <v>6.46</v>
      </c>
      <c r="W53" s="197">
        <v>0.48</v>
      </c>
      <c r="X53" s="197">
        <v>2.1800000000000002</v>
      </c>
      <c r="Y53" s="197">
        <v>0</v>
      </c>
      <c r="Z53" s="197">
        <v>3.75</v>
      </c>
      <c r="AA53" s="197">
        <v>18</v>
      </c>
      <c r="AB53" s="197">
        <v>0</v>
      </c>
      <c r="AC53" s="197">
        <v>3.88</v>
      </c>
      <c r="AD53" s="197">
        <v>12.46</v>
      </c>
      <c r="AE53" s="197">
        <v>0</v>
      </c>
      <c r="AF53" s="197">
        <v>0</v>
      </c>
      <c r="AG53" s="197">
        <v>31.36</v>
      </c>
      <c r="AH53" s="197">
        <v>0</v>
      </c>
      <c r="AI53" s="197">
        <v>15.56</v>
      </c>
      <c r="AJ53" s="197">
        <v>0</v>
      </c>
      <c r="AK53" s="197">
        <v>15.69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16.14</v>
      </c>
      <c r="E54" s="197">
        <v>0</v>
      </c>
      <c r="F54" s="197">
        <v>0</v>
      </c>
      <c r="G54" s="197">
        <v>27.9</v>
      </c>
      <c r="H54" s="197">
        <v>0</v>
      </c>
      <c r="I54" s="197">
        <v>0</v>
      </c>
      <c r="J54" s="197">
        <v>36.340000000000003</v>
      </c>
      <c r="K54" s="197">
        <v>248.72</v>
      </c>
      <c r="L54" s="197">
        <v>3.38</v>
      </c>
      <c r="M54" s="197">
        <v>2.15</v>
      </c>
      <c r="N54" s="197">
        <v>0.86</v>
      </c>
      <c r="O54" s="197">
        <v>2.4700000000000002</v>
      </c>
      <c r="P54" s="197">
        <v>0.69</v>
      </c>
      <c r="Q54" s="197">
        <v>4.91</v>
      </c>
      <c r="R54" s="197">
        <v>10.89</v>
      </c>
      <c r="S54" s="197">
        <v>6.76</v>
      </c>
      <c r="T54" s="197">
        <v>0</v>
      </c>
      <c r="U54" s="197">
        <v>1.29</v>
      </c>
      <c r="V54" s="197">
        <v>6.46</v>
      </c>
      <c r="W54" s="197">
        <v>0.48</v>
      </c>
      <c r="X54" s="197">
        <v>2.1800000000000002</v>
      </c>
      <c r="Y54" s="197">
        <v>0</v>
      </c>
      <c r="Z54" s="197">
        <v>3.75</v>
      </c>
      <c r="AA54" s="197">
        <v>18</v>
      </c>
      <c r="AB54" s="197">
        <v>0</v>
      </c>
      <c r="AC54" s="197">
        <v>3.88</v>
      </c>
      <c r="AD54" s="197">
        <v>12.46</v>
      </c>
      <c r="AE54" s="197">
        <v>0</v>
      </c>
      <c r="AF54" s="197">
        <v>0</v>
      </c>
      <c r="AG54" s="197">
        <v>31.36</v>
      </c>
      <c r="AH54" s="197">
        <v>0</v>
      </c>
      <c r="AI54" s="197">
        <v>15.56</v>
      </c>
      <c r="AJ54" s="197">
        <v>0</v>
      </c>
      <c r="AK54" s="197">
        <v>15.69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16.14</v>
      </c>
      <c r="E55" s="197">
        <v>0</v>
      </c>
      <c r="F55" s="197">
        <v>0</v>
      </c>
      <c r="G55" s="197">
        <v>27.9</v>
      </c>
      <c r="H55" s="197">
        <v>0</v>
      </c>
      <c r="I55" s="197">
        <v>0</v>
      </c>
      <c r="J55" s="197">
        <v>36.340000000000003</v>
      </c>
      <c r="K55" s="197">
        <v>248.72</v>
      </c>
      <c r="L55" s="197">
        <v>3.38</v>
      </c>
      <c r="M55" s="197">
        <v>2.15</v>
      </c>
      <c r="N55" s="197">
        <v>0.86</v>
      </c>
      <c r="O55" s="197">
        <v>2.4700000000000002</v>
      </c>
      <c r="P55" s="197">
        <v>0.69</v>
      </c>
      <c r="Q55" s="197">
        <v>4.91</v>
      </c>
      <c r="R55" s="197">
        <v>10.89</v>
      </c>
      <c r="S55" s="197">
        <v>6.76</v>
      </c>
      <c r="T55" s="197">
        <v>0</v>
      </c>
      <c r="U55" s="197">
        <v>1.29</v>
      </c>
      <c r="V55" s="197">
        <v>6.46</v>
      </c>
      <c r="W55" s="197">
        <v>0.48</v>
      </c>
      <c r="X55" s="197">
        <v>2.1800000000000002</v>
      </c>
      <c r="Y55" s="197">
        <v>0</v>
      </c>
      <c r="Z55" s="197">
        <v>3.75</v>
      </c>
      <c r="AA55" s="197">
        <v>18</v>
      </c>
      <c r="AB55" s="197">
        <v>0</v>
      </c>
      <c r="AC55" s="197">
        <v>3.88</v>
      </c>
      <c r="AD55" s="197">
        <v>12.46</v>
      </c>
      <c r="AE55" s="197">
        <v>0</v>
      </c>
      <c r="AF55" s="197">
        <v>0</v>
      </c>
      <c r="AG55" s="197">
        <v>31.36</v>
      </c>
      <c r="AH55" s="197">
        <v>0</v>
      </c>
      <c r="AI55" s="197">
        <v>15.56</v>
      </c>
      <c r="AJ55" s="197">
        <v>0</v>
      </c>
      <c r="AK55" s="197">
        <v>15.69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16.14</v>
      </c>
      <c r="E56" s="197">
        <v>0</v>
      </c>
      <c r="F56" s="197">
        <v>0</v>
      </c>
      <c r="G56" s="197">
        <v>27.9</v>
      </c>
      <c r="H56" s="197">
        <v>0</v>
      </c>
      <c r="I56" s="197">
        <v>0</v>
      </c>
      <c r="J56" s="197">
        <v>36.340000000000003</v>
      </c>
      <c r="K56" s="197">
        <v>248.72</v>
      </c>
      <c r="L56" s="197">
        <v>3.38</v>
      </c>
      <c r="M56" s="197">
        <v>2.15</v>
      </c>
      <c r="N56" s="197">
        <v>0.86</v>
      </c>
      <c r="O56" s="197">
        <v>2.4700000000000002</v>
      </c>
      <c r="P56" s="197">
        <v>0.69</v>
      </c>
      <c r="Q56" s="197">
        <v>4.91</v>
      </c>
      <c r="R56" s="197">
        <v>10.89</v>
      </c>
      <c r="S56" s="197">
        <v>6.76</v>
      </c>
      <c r="T56" s="197">
        <v>0</v>
      </c>
      <c r="U56" s="197">
        <v>1.29</v>
      </c>
      <c r="V56" s="197">
        <v>6.46</v>
      </c>
      <c r="W56" s="197">
        <v>0.48</v>
      </c>
      <c r="X56" s="197">
        <v>2.1800000000000002</v>
      </c>
      <c r="Y56" s="197">
        <v>0</v>
      </c>
      <c r="Z56" s="197">
        <v>3.75</v>
      </c>
      <c r="AA56" s="197">
        <v>18</v>
      </c>
      <c r="AB56" s="197">
        <v>0</v>
      </c>
      <c r="AC56" s="197">
        <v>3.88</v>
      </c>
      <c r="AD56" s="197">
        <v>12.46</v>
      </c>
      <c r="AE56" s="197">
        <v>0</v>
      </c>
      <c r="AF56" s="197">
        <v>0</v>
      </c>
      <c r="AG56" s="197">
        <v>31.36</v>
      </c>
      <c r="AH56" s="197">
        <v>0</v>
      </c>
      <c r="AI56" s="197">
        <v>15.56</v>
      </c>
      <c r="AJ56" s="197">
        <v>0</v>
      </c>
      <c r="AK56" s="197">
        <v>15.69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16.14</v>
      </c>
      <c r="E57" s="197">
        <v>0</v>
      </c>
      <c r="F57" s="197">
        <v>0</v>
      </c>
      <c r="G57" s="197">
        <v>27.9</v>
      </c>
      <c r="H57" s="197">
        <v>0</v>
      </c>
      <c r="I57" s="197">
        <v>0</v>
      </c>
      <c r="J57" s="197">
        <v>36.340000000000003</v>
      </c>
      <c r="K57" s="197">
        <v>248.72</v>
      </c>
      <c r="L57" s="197">
        <v>3.38</v>
      </c>
      <c r="M57" s="197">
        <v>2.15</v>
      </c>
      <c r="N57" s="197">
        <v>0.86</v>
      </c>
      <c r="O57" s="197">
        <v>2.4700000000000002</v>
      </c>
      <c r="P57" s="197">
        <v>0.69</v>
      </c>
      <c r="Q57" s="197">
        <v>4.91</v>
      </c>
      <c r="R57" s="197">
        <v>10.89</v>
      </c>
      <c r="S57" s="197">
        <v>6.76</v>
      </c>
      <c r="T57" s="197">
        <v>0</v>
      </c>
      <c r="U57" s="197">
        <v>1.29</v>
      </c>
      <c r="V57" s="197">
        <v>6.46</v>
      </c>
      <c r="W57" s="197">
        <v>0.48</v>
      </c>
      <c r="X57" s="197">
        <v>2.1800000000000002</v>
      </c>
      <c r="Y57" s="197">
        <v>0</v>
      </c>
      <c r="Z57" s="197">
        <v>3.75</v>
      </c>
      <c r="AA57" s="197">
        <v>18</v>
      </c>
      <c r="AB57" s="197">
        <v>0</v>
      </c>
      <c r="AC57" s="197">
        <v>3.88</v>
      </c>
      <c r="AD57" s="197">
        <v>12.46</v>
      </c>
      <c r="AE57" s="197">
        <v>0</v>
      </c>
      <c r="AF57" s="197">
        <v>0</v>
      </c>
      <c r="AG57" s="197">
        <v>31.36</v>
      </c>
      <c r="AH57" s="197">
        <v>0</v>
      </c>
      <c r="AI57" s="197">
        <v>15.56</v>
      </c>
      <c r="AJ57" s="197">
        <v>0</v>
      </c>
      <c r="AK57" s="197">
        <v>15.69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16.14</v>
      </c>
      <c r="E58" s="197">
        <v>0</v>
      </c>
      <c r="F58" s="197">
        <v>0</v>
      </c>
      <c r="G58" s="197">
        <v>27.9</v>
      </c>
      <c r="H58" s="197">
        <v>0</v>
      </c>
      <c r="I58" s="197">
        <v>0</v>
      </c>
      <c r="J58" s="197">
        <v>36.340000000000003</v>
      </c>
      <c r="K58" s="197">
        <v>248.72</v>
      </c>
      <c r="L58" s="197">
        <v>3.38</v>
      </c>
      <c r="M58" s="197">
        <v>2.15</v>
      </c>
      <c r="N58" s="197">
        <v>0.86</v>
      </c>
      <c r="O58" s="197">
        <v>2.4700000000000002</v>
      </c>
      <c r="P58" s="197">
        <v>0.69</v>
      </c>
      <c r="Q58" s="197">
        <v>4.91</v>
      </c>
      <c r="R58" s="197">
        <v>10.89</v>
      </c>
      <c r="S58" s="197">
        <v>6.76</v>
      </c>
      <c r="T58" s="197">
        <v>0</v>
      </c>
      <c r="U58" s="197">
        <v>1.29</v>
      </c>
      <c r="V58" s="197">
        <v>6.46</v>
      </c>
      <c r="W58" s="197">
        <v>0.48</v>
      </c>
      <c r="X58" s="197">
        <v>2.1800000000000002</v>
      </c>
      <c r="Y58" s="197">
        <v>0</v>
      </c>
      <c r="Z58" s="197">
        <v>3.75</v>
      </c>
      <c r="AA58" s="197">
        <v>18</v>
      </c>
      <c r="AB58" s="197">
        <v>0</v>
      </c>
      <c r="AC58" s="197">
        <v>4.8600000000000003</v>
      </c>
      <c r="AD58" s="197">
        <v>12.46</v>
      </c>
      <c r="AE58" s="197">
        <v>0</v>
      </c>
      <c r="AF58" s="197">
        <v>0</v>
      </c>
      <c r="AG58" s="197">
        <v>31.36</v>
      </c>
      <c r="AH58" s="197">
        <v>0</v>
      </c>
      <c r="AI58" s="197">
        <v>15.56</v>
      </c>
      <c r="AJ58" s="197">
        <v>0</v>
      </c>
      <c r="AK58" s="197">
        <v>15.69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0</v>
      </c>
      <c r="G59" s="197">
        <v>27.9</v>
      </c>
      <c r="H59" s="197">
        <v>0</v>
      </c>
      <c r="I59" s="197">
        <v>0</v>
      </c>
      <c r="J59" s="197">
        <v>36.1</v>
      </c>
      <c r="K59" s="197">
        <v>248.72</v>
      </c>
      <c r="L59" s="197">
        <v>3.38</v>
      </c>
      <c r="M59" s="197">
        <v>2.15</v>
      </c>
      <c r="N59" s="197">
        <v>0.86</v>
      </c>
      <c r="O59" s="197">
        <v>2.4700000000000002</v>
      </c>
      <c r="P59" s="197">
        <v>0.69</v>
      </c>
      <c r="Q59" s="197">
        <v>4.91</v>
      </c>
      <c r="R59" s="197">
        <v>10.89</v>
      </c>
      <c r="S59" s="197">
        <v>6.76</v>
      </c>
      <c r="T59" s="197">
        <v>0</v>
      </c>
      <c r="U59" s="197">
        <v>1.29</v>
      </c>
      <c r="V59" s="197">
        <v>6.46</v>
      </c>
      <c r="W59" s="197">
        <v>0.48</v>
      </c>
      <c r="X59" s="197">
        <v>2.1800000000000002</v>
      </c>
      <c r="Y59" s="197">
        <v>0</v>
      </c>
      <c r="Z59" s="197">
        <v>3.75</v>
      </c>
      <c r="AA59" s="197">
        <v>18</v>
      </c>
      <c r="AB59" s="197">
        <v>0</v>
      </c>
      <c r="AC59" s="197">
        <v>4.8600000000000003</v>
      </c>
      <c r="AD59" s="197">
        <v>12.46</v>
      </c>
      <c r="AE59" s="197">
        <v>0</v>
      </c>
      <c r="AF59" s="197">
        <v>0</v>
      </c>
      <c r="AG59" s="197">
        <v>31.36</v>
      </c>
      <c r="AH59" s="197">
        <v>0</v>
      </c>
      <c r="AI59" s="197">
        <v>15.56</v>
      </c>
      <c r="AJ59" s="197">
        <v>0</v>
      </c>
      <c r="AK59" s="197">
        <v>15.69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0</v>
      </c>
      <c r="G60" s="197">
        <v>27.9</v>
      </c>
      <c r="H60" s="197">
        <v>0</v>
      </c>
      <c r="I60" s="197">
        <v>0</v>
      </c>
      <c r="J60" s="197">
        <v>36.1</v>
      </c>
      <c r="K60" s="197">
        <v>248.72</v>
      </c>
      <c r="L60" s="197">
        <v>3.38</v>
      </c>
      <c r="M60" s="197">
        <v>2.15</v>
      </c>
      <c r="N60" s="197">
        <v>0.86</v>
      </c>
      <c r="O60" s="197">
        <v>2.4700000000000002</v>
      </c>
      <c r="P60" s="197">
        <v>0.69</v>
      </c>
      <c r="Q60" s="197">
        <v>4.91</v>
      </c>
      <c r="R60" s="197">
        <v>10.89</v>
      </c>
      <c r="S60" s="197">
        <v>6.76</v>
      </c>
      <c r="T60" s="197">
        <v>0</v>
      </c>
      <c r="U60" s="197">
        <v>1.29</v>
      </c>
      <c r="V60" s="197">
        <v>6.46</v>
      </c>
      <c r="W60" s="197">
        <v>0.48</v>
      </c>
      <c r="X60" s="197">
        <v>2.1800000000000002</v>
      </c>
      <c r="Y60" s="197">
        <v>0</v>
      </c>
      <c r="Z60" s="197">
        <v>3.75</v>
      </c>
      <c r="AA60" s="197">
        <v>1.0900000000000001</v>
      </c>
      <c r="AB60" s="197">
        <v>0</v>
      </c>
      <c r="AC60" s="197">
        <v>4.8600000000000003</v>
      </c>
      <c r="AD60" s="197">
        <v>12.46</v>
      </c>
      <c r="AE60" s="197">
        <v>0</v>
      </c>
      <c r="AF60" s="197">
        <v>0</v>
      </c>
      <c r="AG60" s="197">
        <v>31.36</v>
      </c>
      <c r="AH60" s="197">
        <v>0</v>
      </c>
      <c r="AI60" s="197">
        <v>15.56</v>
      </c>
      <c r="AJ60" s="197">
        <v>0</v>
      </c>
      <c r="AK60" s="197">
        <v>15.69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0</v>
      </c>
      <c r="G61" s="197">
        <v>27.9</v>
      </c>
      <c r="H61" s="197">
        <v>0</v>
      </c>
      <c r="I61" s="197">
        <v>0</v>
      </c>
      <c r="J61" s="197">
        <v>36.1</v>
      </c>
      <c r="K61" s="197">
        <v>248.72</v>
      </c>
      <c r="L61" s="197">
        <v>3.38</v>
      </c>
      <c r="M61" s="197">
        <v>2.15</v>
      </c>
      <c r="N61" s="197">
        <v>0.86</v>
      </c>
      <c r="O61" s="197">
        <v>2.4700000000000002</v>
      </c>
      <c r="P61" s="197">
        <v>0.69</v>
      </c>
      <c r="Q61" s="197">
        <v>4.91</v>
      </c>
      <c r="R61" s="197">
        <v>10.89</v>
      </c>
      <c r="S61" s="197">
        <v>6.76</v>
      </c>
      <c r="T61" s="197">
        <v>0</v>
      </c>
      <c r="U61" s="197">
        <v>1.29</v>
      </c>
      <c r="V61" s="197">
        <v>6.46</v>
      </c>
      <c r="W61" s="197">
        <v>0.48</v>
      </c>
      <c r="X61" s="197">
        <v>2.1800000000000002</v>
      </c>
      <c r="Y61" s="197">
        <v>0</v>
      </c>
      <c r="Z61" s="197">
        <v>3.75</v>
      </c>
      <c r="AA61" s="197">
        <v>1.0900000000000001</v>
      </c>
      <c r="AB61" s="197">
        <v>0</v>
      </c>
      <c r="AC61" s="197">
        <v>5.83</v>
      </c>
      <c r="AD61" s="197">
        <v>12.46</v>
      </c>
      <c r="AE61" s="197">
        <v>0</v>
      </c>
      <c r="AF61" s="197">
        <v>0</v>
      </c>
      <c r="AG61" s="197">
        <v>31.36</v>
      </c>
      <c r="AH61" s="197">
        <v>0</v>
      </c>
      <c r="AI61" s="197">
        <v>15.56</v>
      </c>
      <c r="AJ61" s="197">
        <v>0</v>
      </c>
      <c r="AK61" s="197">
        <v>15.69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0</v>
      </c>
      <c r="G62" s="197">
        <v>27.9</v>
      </c>
      <c r="H62" s="197">
        <v>0</v>
      </c>
      <c r="I62" s="197">
        <v>0</v>
      </c>
      <c r="J62" s="197">
        <v>36.1</v>
      </c>
      <c r="K62" s="197">
        <v>248.72</v>
      </c>
      <c r="L62" s="197">
        <v>3.38</v>
      </c>
      <c r="M62" s="197">
        <v>2.15</v>
      </c>
      <c r="N62" s="197">
        <v>0.86</v>
      </c>
      <c r="O62" s="197">
        <v>2.4700000000000002</v>
      </c>
      <c r="P62" s="197">
        <v>0.69</v>
      </c>
      <c r="Q62" s="197">
        <v>4.91</v>
      </c>
      <c r="R62" s="197">
        <v>10.89</v>
      </c>
      <c r="S62" s="197">
        <v>6.76</v>
      </c>
      <c r="T62" s="197">
        <v>0</v>
      </c>
      <c r="U62" s="197">
        <v>1.29</v>
      </c>
      <c r="V62" s="197">
        <v>6.46</v>
      </c>
      <c r="W62" s="197">
        <v>0.48</v>
      </c>
      <c r="X62" s="197">
        <v>2.1800000000000002</v>
      </c>
      <c r="Y62" s="197">
        <v>0</v>
      </c>
      <c r="Z62" s="197">
        <v>3.75</v>
      </c>
      <c r="AA62" s="197">
        <v>1.0900000000000001</v>
      </c>
      <c r="AB62" s="197">
        <v>0</v>
      </c>
      <c r="AC62" s="197">
        <v>5.83</v>
      </c>
      <c r="AD62" s="197">
        <v>12.46</v>
      </c>
      <c r="AE62" s="197">
        <v>0</v>
      </c>
      <c r="AF62" s="197">
        <v>0</v>
      </c>
      <c r="AG62" s="197">
        <v>32.42</v>
      </c>
      <c r="AH62" s="197">
        <v>0</v>
      </c>
      <c r="AI62" s="197">
        <v>15.56</v>
      </c>
      <c r="AJ62" s="197">
        <v>0</v>
      </c>
      <c r="AK62" s="197">
        <v>15.69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0</v>
      </c>
      <c r="G63" s="197">
        <v>27.9</v>
      </c>
      <c r="H63" s="197">
        <v>0</v>
      </c>
      <c r="I63" s="197">
        <v>0</v>
      </c>
      <c r="J63" s="197">
        <v>36.1</v>
      </c>
      <c r="K63" s="197">
        <v>205.23</v>
      </c>
      <c r="L63" s="197">
        <v>3.38</v>
      </c>
      <c r="M63" s="197">
        <v>2.15</v>
      </c>
      <c r="N63" s="197">
        <v>0.86</v>
      </c>
      <c r="O63" s="197">
        <v>2.4700000000000002</v>
      </c>
      <c r="P63" s="197">
        <v>0.69</v>
      </c>
      <c r="Q63" s="197">
        <v>4.91</v>
      </c>
      <c r="R63" s="197">
        <v>0.63</v>
      </c>
      <c r="S63" s="197">
        <v>6.76</v>
      </c>
      <c r="T63" s="197">
        <v>0</v>
      </c>
      <c r="U63" s="197">
        <v>1.29</v>
      </c>
      <c r="V63" s="197">
        <v>0.28000000000000003</v>
      </c>
      <c r="W63" s="197">
        <v>1.63</v>
      </c>
      <c r="X63" s="197">
        <v>2.1800000000000002</v>
      </c>
      <c r="Y63" s="197">
        <v>0</v>
      </c>
      <c r="Z63" s="197">
        <v>3.75</v>
      </c>
      <c r="AA63" s="197">
        <v>1.0900000000000001</v>
      </c>
      <c r="AB63" s="197">
        <v>0</v>
      </c>
      <c r="AC63" s="197">
        <v>5.83</v>
      </c>
      <c r="AD63" s="197">
        <v>12.46</v>
      </c>
      <c r="AE63" s="197">
        <v>0</v>
      </c>
      <c r="AF63" s="197">
        <v>0</v>
      </c>
      <c r="AG63" s="197">
        <v>32.42</v>
      </c>
      <c r="AH63" s="197">
        <v>0</v>
      </c>
      <c r="AI63" s="197">
        <v>15.56</v>
      </c>
      <c r="AJ63" s="197">
        <v>0</v>
      </c>
      <c r="AK63" s="197">
        <v>15.69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0</v>
      </c>
      <c r="G64" s="197">
        <v>27.9</v>
      </c>
      <c r="H64" s="197">
        <v>0</v>
      </c>
      <c r="I64" s="197">
        <v>0</v>
      </c>
      <c r="J64" s="197">
        <v>36.1</v>
      </c>
      <c r="K64" s="197">
        <v>181.07</v>
      </c>
      <c r="L64" s="197">
        <v>3.38</v>
      </c>
      <c r="M64" s="197">
        <v>2.15</v>
      </c>
      <c r="N64" s="197">
        <v>0.86</v>
      </c>
      <c r="O64" s="197">
        <v>2.4700000000000002</v>
      </c>
      <c r="P64" s="197">
        <v>0.69</v>
      </c>
      <c r="Q64" s="197">
        <v>4.91</v>
      </c>
      <c r="R64" s="197">
        <v>0.63</v>
      </c>
      <c r="S64" s="197">
        <v>6.76</v>
      </c>
      <c r="T64" s="197">
        <v>0</v>
      </c>
      <c r="U64" s="197">
        <v>1.29</v>
      </c>
      <c r="V64" s="197">
        <v>0.28000000000000003</v>
      </c>
      <c r="W64" s="197">
        <v>1.63</v>
      </c>
      <c r="X64" s="197">
        <v>2.1800000000000002</v>
      </c>
      <c r="Y64" s="197">
        <v>0</v>
      </c>
      <c r="Z64" s="197">
        <v>3.75</v>
      </c>
      <c r="AA64" s="197">
        <v>1.0900000000000001</v>
      </c>
      <c r="AB64" s="197">
        <v>0</v>
      </c>
      <c r="AC64" s="197">
        <v>5.83</v>
      </c>
      <c r="AD64" s="197">
        <v>12.46</v>
      </c>
      <c r="AE64" s="197">
        <v>0</v>
      </c>
      <c r="AF64" s="197">
        <v>0</v>
      </c>
      <c r="AG64" s="197">
        <v>32.42</v>
      </c>
      <c r="AH64" s="197">
        <v>0</v>
      </c>
      <c r="AI64" s="197">
        <v>15.56</v>
      </c>
      <c r="AJ64" s="197">
        <v>0</v>
      </c>
      <c r="AK64" s="197">
        <v>15.69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27.9</v>
      </c>
      <c r="H65" s="197">
        <v>0</v>
      </c>
      <c r="I65" s="197">
        <v>0</v>
      </c>
      <c r="J65" s="197">
        <v>36.1</v>
      </c>
      <c r="K65" s="197">
        <v>156.91999999999999</v>
      </c>
      <c r="L65" s="197">
        <v>3.38</v>
      </c>
      <c r="M65" s="197">
        <v>2.15</v>
      </c>
      <c r="N65" s="197">
        <v>0.86</v>
      </c>
      <c r="O65" s="197">
        <v>2.4700000000000002</v>
      </c>
      <c r="P65" s="197">
        <v>0.69</v>
      </c>
      <c r="Q65" s="197">
        <v>4.91</v>
      </c>
      <c r="R65" s="197">
        <v>0.63</v>
      </c>
      <c r="S65" s="197">
        <v>6.76</v>
      </c>
      <c r="T65" s="197">
        <v>0</v>
      </c>
      <c r="U65" s="197">
        <v>1.29</v>
      </c>
      <c r="V65" s="197">
        <v>0.28000000000000003</v>
      </c>
      <c r="W65" s="197">
        <v>1.63</v>
      </c>
      <c r="X65" s="197">
        <v>2.1800000000000002</v>
      </c>
      <c r="Y65" s="197">
        <v>0</v>
      </c>
      <c r="Z65" s="197">
        <v>3.75</v>
      </c>
      <c r="AA65" s="197">
        <v>1.0900000000000001</v>
      </c>
      <c r="AB65" s="197">
        <v>0</v>
      </c>
      <c r="AC65" s="197">
        <v>5.83</v>
      </c>
      <c r="AD65" s="197">
        <v>12.46</v>
      </c>
      <c r="AE65" s="197">
        <v>0</v>
      </c>
      <c r="AF65" s="197">
        <v>0</v>
      </c>
      <c r="AG65" s="197">
        <v>32.42</v>
      </c>
      <c r="AH65" s="197">
        <v>0</v>
      </c>
      <c r="AI65" s="197">
        <v>15.56</v>
      </c>
      <c r="AJ65" s="197">
        <v>0</v>
      </c>
      <c r="AK65" s="197">
        <v>15.59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27.9</v>
      </c>
      <c r="H66" s="197">
        <v>0</v>
      </c>
      <c r="I66" s="197">
        <v>0</v>
      </c>
      <c r="J66" s="197">
        <v>36.1</v>
      </c>
      <c r="K66" s="197">
        <v>132.76</v>
      </c>
      <c r="L66" s="197">
        <v>3.38</v>
      </c>
      <c r="M66" s="197">
        <v>2.15</v>
      </c>
      <c r="N66" s="197">
        <v>0.86</v>
      </c>
      <c r="O66" s="197">
        <v>2.4700000000000002</v>
      </c>
      <c r="P66" s="197">
        <v>0.69</v>
      </c>
      <c r="Q66" s="197">
        <v>4.91</v>
      </c>
      <c r="R66" s="197">
        <v>0.63</v>
      </c>
      <c r="S66" s="197">
        <v>6.76</v>
      </c>
      <c r="T66" s="197">
        <v>0</v>
      </c>
      <c r="U66" s="197">
        <v>1.29</v>
      </c>
      <c r="V66" s="197">
        <v>0</v>
      </c>
      <c r="W66" s="197">
        <v>1.63</v>
      </c>
      <c r="X66" s="197">
        <v>2.1800000000000002</v>
      </c>
      <c r="Y66" s="197">
        <v>0</v>
      </c>
      <c r="Z66" s="197">
        <v>3.75</v>
      </c>
      <c r="AA66" s="197">
        <v>1.0900000000000001</v>
      </c>
      <c r="AB66" s="197">
        <v>0</v>
      </c>
      <c r="AC66" s="197">
        <v>5.83</v>
      </c>
      <c r="AD66" s="197">
        <v>12.46</v>
      </c>
      <c r="AE66" s="197">
        <v>0</v>
      </c>
      <c r="AF66" s="197">
        <v>0</v>
      </c>
      <c r="AG66" s="197">
        <v>32.42</v>
      </c>
      <c r="AH66" s="197">
        <v>0</v>
      </c>
      <c r="AI66" s="197">
        <v>15.56</v>
      </c>
      <c r="AJ66" s="197">
        <v>0</v>
      </c>
      <c r="AK66" s="197">
        <v>15.59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27.9</v>
      </c>
      <c r="H67" s="197">
        <v>0</v>
      </c>
      <c r="I67" s="197">
        <v>0</v>
      </c>
      <c r="J67" s="197">
        <v>36.1</v>
      </c>
      <c r="K67" s="197">
        <v>84.44</v>
      </c>
      <c r="L67" s="197">
        <v>3.38</v>
      </c>
      <c r="M67" s="197">
        <v>2.15</v>
      </c>
      <c r="N67" s="197">
        <v>0.86</v>
      </c>
      <c r="O67" s="197">
        <v>2.4700000000000002</v>
      </c>
      <c r="P67" s="197">
        <v>0.69</v>
      </c>
      <c r="Q67" s="197">
        <v>4.91</v>
      </c>
      <c r="R67" s="197">
        <v>0.63</v>
      </c>
      <c r="S67" s="197">
        <v>6.76</v>
      </c>
      <c r="T67" s="197">
        <v>0</v>
      </c>
      <c r="U67" s="197">
        <v>1.29</v>
      </c>
      <c r="V67" s="197">
        <v>0</v>
      </c>
      <c r="W67" s="197">
        <v>1.63</v>
      </c>
      <c r="X67" s="197">
        <v>2.1800000000000002</v>
      </c>
      <c r="Y67" s="197">
        <v>0</v>
      </c>
      <c r="Z67" s="197">
        <v>3.75</v>
      </c>
      <c r="AA67" s="197">
        <v>1.0900000000000001</v>
      </c>
      <c r="AB67" s="197">
        <v>0</v>
      </c>
      <c r="AC67" s="197">
        <v>5.83</v>
      </c>
      <c r="AD67" s="197">
        <v>12.46</v>
      </c>
      <c r="AE67" s="197">
        <v>0</v>
      </c>
      <c r="AF67" s="197">
        <v>0</v>
      </c>
      <c r="AG67" s="197">
        <v>32.42</v>
      </c>
      <c r="AH67" s="197">
        <v>0</v>
      </c>
      <c r="AI67" s="197">
        <v>15.56</v>
      </c>
      <c r="AJ67" s="197">
        <v>0</v>
      </c>
      <c r="AK67" s="197">
        <v>15.59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27.9</v>
      </c>
      <c r="H68" s="197">
        <v>0</v>
      </c>
      <c r="I68" s="197">
        <v>0</v>
      </c>
      <c r="J68" s="197">
        <v>36.1</v>
      </c>
      <c r="K68" s="197">
        <v>60.29</v>
      </c>
      <c r="L68" s="197">
        <v>3.38</v>
      </c>
      <c r="M68" s="197">
        <v>2.15</v>
      </c>
      <c r="N68" s="197">
        <v>0.86</v>
      </c>
      <c r="O68" s="197">
        <v>2.4700000000000002</v>
      </c>
      <c r="P68" s="197">
        <v>0.69</v>
      </c>
      <c r="Q68" s="197">
        <v>4.91</v>
      </c>
      <c r="R68" s="197">
        <v>0.63</v>
      </c>
      <c r="S68" s="197">
        <v>6.76</v>
      </c>
      <c r="T68" s="197">
        <v>0</v>
      </c>
      <c r="U68" s="197">
        <v>1.29</v>
      </c>
      <c r="V68" s="197">
        <v>0</v>
      </c>
      <c r="W68" s="197">
        <v>1.63</v>
      </c>
      <c r="X68" s="197">
        <v>2.1800000000000002</v>
      </c>
      <c r="Y68" s="197">
        <v>0</v>
      </c>
      <c r="Z68" s="197">
        <v>3.75</v>
      </c>
      <c r="AA68" s="197">
        <v>1.1000000000000001</v>
      </c>
      <c r="AB68" s="197">
        <v>0</v>
      </c>
      <c r="AC68" s="197">
        <v>5.83</v>
      </c>
      <c r="AD68" s="197">
        <v>12.46</v>
      </c>
      <c r="AE68" s="197">
        <v>0</v>
      </c>
      <c r="AF68" s="197">
        <v>0</v>
      </c>
      <c r="AG68" s="197">
        <v>32.42</v>
      </c>
      <c r="AH68" s="197">
        <v>0</v>
      </c>
      <c r="AI68" s="197">
        <v>15.56</v>
      </c>
      <c r="AJ68" s="197">
        <v>0</v>
      </c>
      <c r="AK68" s="197">
        <v>15.59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27.9</v>
      </c>
      <c r="H69" s="197">
        <v>0</v>
      </c>
      <c r="I69" s="197">
        <v>0</v>
      </c>
      <c r="J69" s="197">
        <v>36.1</v>
      </c>
      <c r="K69" s="197">
        <v>60.29</v>
      </c>
      <c r="L69" s="197">
        <v>3.38</v>
      </c>
      <c r="M69" s="197">
        <v>2.15</v>
      </c>
      <c r="N69" s="197">
        <v>0.86</v>
      </c>
      <c r="O69" s="197">
        <v>2.4700000000000002</v>
      </c>
      <c r="P69" s="197">
        <v>0.69</v>
      </c>
      <c r="Q69" s="197">
        <v>4.91</v>
      </c>
      <c r="R69" s="197">
        <v>0.63</v>
      </c>
      <c r="S69" s="197">
        <v>6.76</v>
      </c>
      <c r="T69" s="197">
        <v>0</v>
      </c>
      <c r="U69" s="197">
        <v>1.29</v>
      </c>
      <c r="V69" s="197">
        <v>0</v>
      </c>
      <c r="W69" s="197">
        <v>1.63</v>
      </c>
      <c r="X69" s="197">
        <v>2.1800000000000002</v>
      </c>
      <c r="Y69" s="197">
        <v>0</v>
      </c>
      <c r="Z69" s="197">
        <v>3.75</v>
      </c>
      <c r="AA69" s="197">
        <v>1.1000000000000001</v>
      </c>
      <c r="AB69" s="197">
        <v>0</v>
      </c>
      <c r="AC69" s="197">
        <v>5.83</v>
      </c>
      <c r="AD69" s="197">
        <v>12.46</v>
      </c>
      <c r="AE69" s="197">
        <v>0</v>
      </c>
      <c r="AF69" s="197">
        <v>0</v>
      </c>
      <c r="AG69" s="197">
        <v>32.42</v>
      </c>
      <c r="AH69" s="197">
        <v>0</v>
      </c>
      <c r="AI69" s="197">
        <v>15.56</v>
      </c>
      <c r="AJ69" s="197">
        <v>0</v>
      </c>
      <c r="AK69" s="197">
        <v>15.59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27.9</v>
      </c>
      <c r="H70" s="197">
        <v>0</v>
      </c>
      <c r="I70" s="197">
        <v>0</v>
      </c>
      <c r="J70" s="197">
        <v>36.1</v>
      </c>
      <c r="K70" s="197">
        <v>60.29</v>
      </c>
      <c r="L70" s="197">
        <v>3.38</v>
      </c>
      <c r="M70" s="197">
        <v>2.15</v>
      </c>
      <c r="N70" s="197">
        <v>0.86</v>
      </c>
      <c r="O70" s="197">
        <v>2.4700000000000002</v>
      </c>
      <c r="P70" s="197">
        <v>0.69</v>
      </c>
      <c r="Q70" s="197">
        <v>4.91</v>
      </c>
      <c r="R70" s="197">
        <v>0.63</v>
      </c>
      <c r="S70" s="197">
        <v>6.76</v>
      </c>
      <c r="T70" s="197">
        <v>0</v>
      </c>
      <c r="U70" s="197">
        <v>1.29</v>
      </c>
      <c r="V70" s="197">
        <v>0</v>
      </c>
      <c r="W70" s="197">
        <v>1.63</v>
      </c>
      <c r="X70" s="197">
        <v>2.1800000000000002</v>
      </c>
      <c r="Y70" s="197">
        <v>0</v>
      </c>
      <c r="Z70" s="197">
        <v>3.75</v>
      </c>
      <c r="AA70" s="197">
        <v>1.1000000000000001</v>
      </c>
      <c r="AB70" s="197">
        <v>0</v>
      </c>
      <c r="AC70" s="197">
        <v>5.83</v>
      </c>
      <c r="AD70" s="197">
        <v>12.46</v>
      </c>
      <c r="AE70" s="197">
        <v>0</v>
      </c>
      <c r="AF70" s="197">
        <v>0</v>
      </c>
      <c r="AG70" s="197">
        <v>32.42</v>
      </c>
      <c r="AH70" s="197">
        <v>0</v>
      </c>
      <c r="AI70" s="197">
        <v>15.56</v>
      </c>
      <c r="AJ70" s="197">
        <v>0</v>
      </c>
      <c r="AK70" s="197">
        <v>15.59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27.9</v>
      </c>
      <c r="H71" s="197">
        <v>0</v>
      </c>
      <c r="I71" s="197">
        <v>0</v>
      </c>
      <c r="J71" s="197">
        <v>36.1</v>
      </c>
      <c r="K71" s="197">
        <v>67.25</v>
      </c>
      <c r="L71" s="197">
        <v>3.38</v>
      </c>
      <c r="M71" s="197">
        <v>2.15</v>
      </c>
      <c r="N71" s="197">
        <v>0.86</v>
      </c>
      <c r="O71" s="197">
        <v>2.4700000000000002</v>
      </c>
      <c r="P71" s="197">
        <v>0.69</v>
      </c>
      <c r="Q71" s="197">
        <v>4.91</v>
      </c>
      <c r="R71" s="197">
        <v>0.63</v>
      </c>
      <c r="S71" s="197">
        <v>6.76</v>
      </c>
      <c r="T71" s="197">
        <v>0</v>
      </c>
      <c r="U71" s="197">
        <v>1.29</v>
      </c>
      <c r="V71" s="197">
        <v>0</v>
      </c>
      <c r="W71" s="197">
        <v>1.62</v>
      </c>
      <c r="X71" s="197">
        <v>2.1800000000000002</v>
      </c>
      <c r="Y71" s="197">
        <v>0</v>
      </c>
      <c r="Z71" s="197">
        <v>3.75</v>
      </c>
      <c r="AA71" s="197">
        <v>1.1000000000000001</v>
      </c>
      <c r="AB71" s="197">
        <v>0</v>
      </c>
      <c r="AC71" s="197">
        <v>5.83</v>
      </c>
      <c r="AD71" s="197">
        <v>12.46</v>
      </c>
      <c r="AE71" s="197">
        <v>0</v>
      </c>
      <c r="AF71" s="197">
        <v>0</v>
      </c>
      <c r="AG71" s="197">
        <v>32.42</v>
      </c>
      <c r="AH71" s="197">
        <v>0</v>
      </c>
      <c r="AI71" s="197">
        <v>15.56</v>
      </c>
      <c r="AJ71" s="197">
        <v>0</v>
      </c>
      <c r="AK71" s="197">
        <v>15.59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27.9</v>
      </c>
      <c r="H72" s="197">
        <v>0</v>
      </c>
      <c r="I72" s="197">
        <v>0</v>
      </c>
      <c r="J72" s="197">
        <v>36.1</v>
      </c>
      <c r="K72" s="197">
        <v>60.29</v>
      </c>
      <c r="L72" s="197">
        <v>3.38</v>
      </c>
      <c r="M72" s="197">
        <v>2.15</v>
      </c>
      <c r="N72" s="197">
        <v>0.86</v>
      </c>
      <c r="O72" s="197">
        <v>2.4700000000000002</v>
      </c>
      <c r="P72" s="197">
        <v>0.69</v>
      </c>
      <c r="Q72" s="197">
        <v>4.91</v>
      </c>
      <c r="R72" s="197">
        <v>0.63</v>
      </c>
      <c r="S72" s="197">
        <v>6.76</v>
      </c>
      <c r="T72" s="197">
        <v>0</v>
      </c>
      <c r="U72" s="197">
        <v>1.29</v>
      </c>
      <c r="V72" s="197">
        <v>0</v>
      </c>
      <c r="W72" s="197">
        <v>1.62</v>
      </c>
      <c r="X72" s="197">
        <v>2.1800000000000002</v>
      </c>
      <c r="Y72" s="197">
        <v>0</v>
      </c>
      <c r="Z72" s="197">
        <v>3.75</v>
      </c>
      <c r="AA72" s="197">
        <v>1.1000000000000001</v>
      </c>
      <c r="AB72" s="197">
        <v>0</v>
      </c>
      <c r="AC72" s="197">
        <v>4.8600000000000003</v>
      </c>
      <c r="AD72" s="197">
        <v>12.46</v>
      </c>
      <c r="AE72" s="197">
        <v>0</v>
      </c>
      <c r="AF72" s="197">
        <v>0</v>
      </c>
      <c r="AG72" s="197">
        <v>32.42</v>
      </c>
      <c r="AH72" s="197">
        <v>0</v>
      </c>
      <c r="AI72" s="197">
        <v>15.56</v>
      </c>
      <c r="AJ72" s="197">
        <v>0</v>
      </c>
      <c r="AK72" s="197">
        <v>15.59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27.9</v>
      </c>
      <c r="H73" s="197">
        <v>0</v>
      </c>
      <c r="I73" s="197">
        <v>0</v>
      </c>
      <c r="J73" s="197">
        <v>36.1</v>
      </c>
      <c r="K73" s="197">
        <v>60.29</v>
      </c>
      <c r="L73" s="197">
        <v>3.38</v>
      </c>
      <c r="M73" s="197">
        <v>2.15</v>
      </c>
      <c r="N73" s="197">
        <v>0.86</v>
      </c>
      <c r="O73" s="197">
        <v>2.4700000000000002</v>
      </c>
      <c r="P73" s="197">
        <v>0.69</v>
      </c>
      <c r="Q73" s="197">
        <v>4.91</v>
      </c>
      <c r="R73" s="197">
        <v>0.63</v>
      </c>
      <c r="S73" s="197">
        <v>6.76</v>
      </c>
      <c r="T73" s="197">
        <v>0</v>
      </c>
      <c r="U73" s="197">
        <v>1.29</v>
      </c>
      <c r="V73" s="197">
        <v>0</v>
      </c>
      <c r="W73" s="197">
        <v>1.62</v>
      </c>
      <c r="X73" s="197">
        <v>2.1800000000000002</v>
      </c>
      <c r="Y73" s="197">
        <v>0</v>
      </c>
      <c r="Z73" s="197">
        <v>3.75</v>
      </c>
      <c r="AA73" s="197">
        <v>1.1000000000000001</v>
      </c>
      <c r="AB73" s="197">
        <v>0</v>
      </c>
      <c r="AC73" s="197">
        <v>4.8600000000000003</v>
      </c>
      <c r="AD73" s="197">
        <v>12.46</v>
      </c>
      <c r="AE73" s="197">
        <v>0</v>
      </c>
      <c r="AF73" s="197">
        <v>0</v>
      </c>
      <c r="AG73" s="197">
        <v>32.42</v>
      </c>
      <c r="AH73" s="197">
        <v>0</v>
      </c>
      <c r="AI73" s="197">
        <v>15.56</v>
      </c>
      <c r="AJ73" s="197">
        <v>0</v>
      </c>
      <c r="AK73" s="197">
        <v>17.36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27.9</v>
      </c>
      <c r="H74" s="197">
        <v>0</v>
      </c>
      <c r="I74" s="197">
        <v>0</v>
      </c>
      <c r="J74" s="197">
        <v>36.1</v>
      </c>
      <c r="K74" s="197">
        <v>60.29</v>
      </c>
      <c r="L74" s="197">
        <v>3.38</v>
      </c>
      <c r="M74" s="197">
        <v>2.15</v>
      </c>
      <c r="N74" s="197">
        <v>0.86</v>
      </c>
      <c r="O74" s="197">
        <v>2.4700000000000002</v>
      </c>
      <c r="P74" s="197">
        <v>0.69</v>
      </c>
      <c r="Q74" s="197">
        <v>4.91</v>
      </c>
      <c r="R74" s="197">
        <v>0.63</v>
      </c>
      <c r="S74" s="197">
        <v>6.76</v>
      </c>
      <c r="T74" s="197">
        <v>0</v>
      </c>
      <c r="U74" s="197">
        <v>1.29</v>
      </c>
      <c r="V74" s="197">
        <v>0</v>
      </c>
      <c r="W74" s="197">
        <v>1.62</v>
      </c>
      <c r="X74" s="197">
        <v>2.1800000000000002</v>
      </c>
      <c r="Y74" s="197">
        <v>0</v>
      </c>
      <c r="Z74" s="197">
        <v>3.75</v>
      </c>
      <c r="AA74" s="197">
        <v>1.1000000000000001</v>
      </c>
      <c r="AB74" s="197">
        <v>0</v>
      </c>
      <c r="AC74" s="197">
        <v>4.8600000000000003</v>
      </c>
      <c r="AD74" s="197">
        <v>12.46</v>
      </c>
      <c r="AE74" s="197">
        <v>0</v>
      </c>
      <c r="AF74" s="197">
        <v>0</v>
      </c>
      <c r="AG74" s="197">
        <v>32.42</v>
      </c>
      <c r="AH74" s="197">
        <v>0</v>
      </c>
      <c r="AI74" s="197">
        <v>15.56</v>
      </c>
      <c r="AJ74" s="197">
        <v>0</v>
      </c>
      <c r="AK74" s="197">
        <v>17.36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27.9</v>
      </c>
      <c r="H75" s="197">
        <v>0</v>
      </c>
      <c r="I75" s="197">
        <v>0</v>
      </c>
      <c r="J75" s="197">
        <v>36.1</v>
      </c>
      <c r="K75" s="197">
        <v>104.62</v>
      </c>
      <c r="L75" s="197">
        <v>3.38</v>
      </c>
      <c r="M75" s="197">
        <v>2.15</v>
      </c>
      <c r="N75" s="197">
        <v>0.86</v>
      </c>
      <c r="O75" s="197">
        <v>2.4700000000000002</v>
      </c>
      <c r="P75" s="197">
        <v>0.69</v>
      </c>
      <c r="Q75" s="197">
        <v>4.91</v>
      </c>
      <c r="R75" s="197">
        <v>0.63</v>
      </c>
      <c r="S75" s="197">
        <v>6.76</v>
      </c>
      <c r="T75" s="197">
        <v>0</v>
      </c>
      <c r="U75" s="197">
        <v>1.29</v>
      </c>
      <c r="V75" s="197">
        <v>0</v>
      </c>
      <c r="W75" s="197">
        <v>1.62</v>
      </c>
      <c r="X75" s="197">
        <v>2.1800000000000002</v>
      </c>
      <c r="Y75" s="197">
        <v>0</v>
      </c>
      <c r="Z75" s="197">
        <v>3.75</v>
      </c>
      <c r="AA75" s="197">
        <v>1.1000000000000001</v>
      </c>
      <c r="AB75" s="197">
        <v>0</v>
      </c>
      <c r="AC75" s="197">
        <v>3.88</v>
      </c>
      <c r="AD75" s="197">
        <v>12.46</v>
      </c>
      <c r="AE75" s="197">
        <v>0</v>
      </c>
      <c r="AF75" s="197">
        <v>0</v>
      </c>
      <c r="AG75" s="197">
        <v>32.07</v>
      </c>
      <c r="AH75" s="197">
        <v>0</v>
      </c>
      <c r="AI75" s="197">
        <v>15.56</v>
      </c>
      <c r="AJ75" s="197">
        <v>0</v>
      </c>
      <c r="AK75" s="197">
        <v>17.36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27.9</v>
      </c>
      <c r="H76" s="197">
        <v>0</v>
      </c>
      <c r="I76" s="197">
        <v>0</v>
      </c>
      <c r="J76" s="197">
        <v>36.1</v>
      </c>
      <c r="K76" s="197">
        <v>127.93</v>
      </c>
      <c r="L76" s="197">
        <v>3.38</v>
      </c>
      <c r="M76" s="197">
        <v>2.15</v>
      </c>
      <c r="N76" s="197">
        <v>0.86</v>
      </c>
      <c r="O76" s="197">
        <v>2.4700000000000002</v>
      </c>
      <c r="P76" s="197">
        <v>0.69</v>
      </c>
      <c r="Q76" s="197">
        <v>4.91</v>
      </c>
      <c r="R76" s="197">
        <v>0.63</v>
      </c>
      <c r="S76" s="197">
        <v>6.76</v>
      </c>
      <c r="T76" s="197">
        <v>0</v>
      </c>
      <c r="U76" s="197">
        <v>1.29</v>
      </c>
      <c r="V76" s="197">
        <v>0</v>
      </c>
      <c r="W76" s="197">
        <v>1.62</v>
      </c>
      <c r="X76" s="197">
        <v>2.1800000000000002</v>
      </c>
      <c r="Y76" s="197">
        <v>0</v>
      </c>
      <c r="Z76" s="197">
        <v>3.75</v>
      </c>
      <c r="AA76" s="197">
        <v>1.1000000000000001</v>
      </c>
      <c r="AB76" s="197">
        <v>0</v>
      </c>
      <c r="AC76" s="197">
        <v>3.88</v>
      </c>
      <c r="AD76" s="197">
        <v>12.46</v>
      </c>
      <c r="AE76" s="197">
        <v>0</v>
      </c>
      <c r="AF76" s="197">
        <v>0</v>
      </c>
      <c r="AG76" s="197">
        <v>32.07</v>
      </c>
      <c r="AH76" s="197">
        <v>0</v>
      </c>
      <c r="AI76" s="197">
        <v>15.56</v>
      </c>
      <c r="AJ76" s="197">
        <v>0</v>
      </c>
      <c r="AK76" s="197">
        <v>17.36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27.9</v>
      </c>
      <c r="H77" s="197">
        <v>0</v>
      </c>
      <c r="I77" s="197">
        <v>0</v>
      </c>
      <c r="J77" s="197">
        <v>36.1</v>
      </c>
      <c r="K77" s="197">
        <v>147.25</v>
      </c>
      <c r="L77" s="197">
        <v>3.38</v>
      </c>
      <c r="M77" s="197">
        <v>2.15</v>
      </c>
      <c r="N77" s="197">
        <v>0.86</v>
      </c>
      <c r="O77" s="197">
        <v>2.4700000000000002</v>
      </c>
      <c r="P77" s="197">
        <v>0.69</v>
      </c>
      <c r="Q77" s="197">
        <v>4.91</v>
      </c>
      <c r="R77" s="197">
        <v>0.63</v>
      </c>
      <c r="S77" s="197">
        <v>6.76</v>
      </c>
      <c r="T77" s="197">
        <v>0</v>
      </c>
      <c r="U77" s="197">
        <v>1.29</v>
      </c>
      <c r="V77" s="197">
        <v>0</v>
      </c>
      <c r="W77" s="197">
        <v>0.47</v>
      </c>
      <c r="X77" s="197">
        <v>2.1800000000000002</v>
      </c>
      <c r="Y77" s="197">
        <v>0</v>
      </c>
      <c r="Z77" s="197">
        <v>3.75</v>
      </c>
      <c r="AA77" s="197">
        <v>1.0900000000000001</v>
      </c>
      <c r="AB77" s="197">
        <v>0</v>
      </c>
      <c r="AC77" s="197">
        <v>3.88</v>
      </c>
      <c r="AD77" s="197">
        <v>12.46</v>
      </c>
      <c r="AE77" s="197">
        <v>0</v>
      </c>
      <c r="AF77" s="197">
        <v>0</v>
      </c>
      <c r="AG77" s="197">
        <v>32.07</v>
      </c>
      <c r="AH77" s="197">
        <v>0</v>
      </c>
      <c r="AI77" s="197">
        <v>15.56</v>
      </c>
      <c r="AJ77" s="197">
        <v>0</v>
      </c>
      <c r="AK77" s="197">
        <v>17.36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27.9</v>
      </c>
      <c r="H78" s="197">
        <v>0</v>
      </c>
      <c r="I78" s="197">
        <v>0</v>
      </c>
      <c r="J78" s="197">
        <v>36.1</v>
      </c>
      <c r="K78" s="197">
        <v>147.25</v>
      </c>
      <c r="L78" s="197">
        <v>3.38</v>
      </c>
      <c r="M78" s="197">
        <v>2.15</v>
      </c>
      <c r="N78" s="197">
        <v>0.86</v>
      </c>
      <c r="O78" s="197">
        <v>2.4700000000000002</v>
      </c>
      <c r="P78" s="197">
        <v>0.69</v>
      </c>
      <c r="Q78" s="197">
        <v>4.91</v>
      </c>
      <c r="R78" s="197">
        <v>0.63</v>
      </c>
      <c r="S78" s="197">
        <v>6.76</v>
      </c>
      <c r="T78" s="197">
        <v>0</v>
      </c>
      <c r="U78" s="197">
        <v>1.29</v>
      </c>
      <c r="V78" s="197">
        <v>0.17</v>
      </c>
      <c r="W78" s="197">
        <v>0.47</v>
      </c>
      <c r="X78" s="197">
        <v>2.1800000000000002</v>
      </c>
      <c r="Y78" s="197">
        <v>0</v>
      </c>
      <c r="Z78" s="197">
        <v>3.75</v>
      </c>
      <c r="AA78" s="197">
        <v>1.0900000000000001</v>
      </c>
      <c r="AB78" s="197">
        <v>0</v>
      </c>
      <c r="AC78" s="197">
        <v>3.88</v>
      </c>
      <c r="AD78" s="197">
        <v>12.46</v>
      </c>
      <c r="AE78" s="197">
        <v>0</v>
      </c>
      <c r="AF78" s="197">
        <v>0</v>
      </c>
      <c r="AG78" s="197">
        <v>32.07</v>
      </c>
      <c r="AH78" s="197">
        <v>0</v>
      </c>
      <c r="AI78" s="197">
        <v>15.56</v>
      </c>
      <c r="AJ78" s="197">
        <v>0</v>
      </c>
      <c r="AK78" s="197">
        <v>17.36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27.9</v>
      </c>
      <c r="H79" s="197">
        <v>0</v>
      </c>
      <c r="I79" s="197">
        <v>0</v>
      </c>
      <c r="J79" s="197">
        <v>36.1</v>
      </c>
      <c r="K79" s="197">
        <v>147.26</v>
      </c>
      <c r="L79" s="197">
        <v>3.38</v>
      </c>
      <c r="M79" s="197">
        <v>2.15</v>
      </c>
      <c r="N79" s="197">
        <v>0.86</v>
      </c>
      <c r="O79" s="197">
        <v>2.4700000000000002</v>
      </c>
      <c r="P79" s="197">
        <v>0.69</v>
      </c>
      <c r="Q79" s="197">
        <v>4.92</v>
      </c>
      <c r="R79" s="197">
        <v>2.7</v>
      </c>
      <c r="S79" s="197">
        <v>6.76</v>
      </c>
      <c r="T79" s="197">
        <v>0</v>
      </c>
      <c r="U79" s="197">
        <v>1.29</v>
      </c>
      <c r="V79" s="197">
        <v>0.17</v>
      </c>
      <c r="W79" s="197">
        <v>0.47</v>
      </c>
      <c r="X79" s="197">
        <v>2.1800000000000002</v>
      </c>
      <c r="Y79" s="197">
        <v>0</v>
      </c>
      <c r="Z79" s="197">
        <v>3.75</v>
      </c>
      <c r="AA79" s="197">
        <v>1.0900000000000001</v>
      </c>
      <c r="AB79" s="197">
        <v>0</v>
      </c>
      <c r="AC79" s="197">
        <v>3.88</v>
      </c>
      <c r="AD79" s="197">
        <v>12.46</v>
      </c>
      <c r="AE79" s="197">
        <v>0</v>
      </c>
      <c r="AF79" s="197">
        <v>0</v>
      </c>
      <c r="AG79" s="197">
        <v>31.36</v>
      </c>
      <c r="AH79" s="197">
        <v>0</v>
      </c>
      <c r="AI79" s="197">
        <v>15.56</v>
      </c>
      <c r="AJ79" s="197">
        <v>0</v>
      </c>
      <c r="AK79" s="197">
        <v>17.36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27.9</v>
      </c>
      <c r="H80" s="197">
        <v>0</v>
      </c>
      <c r="I80" s="197">
        <v>0</v>
      </c>
      <c r="J80" s="197">
        <v>36.1</v>
      </c>
      <c r="K80" s="197">
        <v>147.26</v>
      </c>
      <c r="L80" s="197">
        <v>3.38</v>
      </c>
      <c r="M80" s="197">
        <v>2.15</v>
      </c>
      <c r="N80" s="197">
        <v>0.86</v>
      </c>
      <c r="O80" s="197">
        <v>2.4700000000000002</v>
      </c>
      <c r="P80" s="197">
        <v>0.69</v>
      </c>
      <c r="Q80" s="197">
        <v>4.92</v>
      </c>
      <c r="R80" s="197">
        <v>0.63</v>
      </c>
      <c r="S80" s="197">
        <v>6.76</v>
      </c>
      <c r="T80" s="197">
        <v>0</v>
      </c>
      <c r="U80" s="197">
        <v>1.29</v>
      </c>
      <c r="V80" s="197">
        <v>0.17</v>
      </c>
      <c r="W80" s="197">
        <v>0.47</v>
      </c>
      <c r="X80" s="197">
        <v>2.1800000000000002</v>
      </c>
      <c r="Y80" s="197">
        <v>0</v>
      </c>
      <c r="Z80" s="197">
        <v>3.75</v>
      </c>
      <c r="AA80" s="197">
        <v>1.0900000000000001</v>
      </c>
      <c r="AB80" s="197">
        <v>0</v>
      </c>
      <c r="AC80" s="197">
        <v>3.88</v>
      </c>
      <c r="AD80" s="197">
        <v>12.46</v>
      </c>
      <c r="AE80" s="197">
        <v>0</v>
      </c>
      <c r="AF80" s="197">
        <v>0</v>
      </c>
      <c r="AG80" s="197">
        <v>31.36</v>
      </c>
      <c r="AH80" s="197">
        <v>0</v>
      </c>
      <c r="AI80" s="197">
        <v>15.56</v>
      </c>
      <c r="AJ80" s="197">
        <v>0</v>
      </c>
      <c r="AK80" s="197">
        <v>17.36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27.9</v>
      </c>
      <c r="H81" s="197">
        <v>0</v>
      </c>
      <c r="I81" s="197">
        <v>0</v>
      </c>
      <c r="J81" s="197">
        <v>36.1</v>
      </c>
      <c r="K81" s="197">
        <v>147.26</v>
      </c>
      <c r="L81" s="197">
        <v>3.38</v>
      </c>
      <c r="M81" s="197">
        <v>2.15</v>
      </c>
      <c r="N81" s="197">
        <v>0.86</v>
      </c>
      <c r="O81" s="197">
        <v>2.4700000000000002</v>
      </c>
      <c r="P81" s="197">
        <v>0.69</v>
      </c>
      <c r="Q81" s="197">
        <v>4.92</v>
      </c>
      <c r="R81" s="197">
        <v>0.63</v>
      </c>
      <c r="S81" s="197">
        <v>6.76</v>
      </c>
      <c r="T81" s="197">
        <v>0</v>
      </c>
      <c r="U81" s="197">
        <v>1.29</v>
      </c>
      <c r="V81" s="197">
        <v>0.17</v>
      </c>
      <c r="W81" s="197">
        <v>0.47</v>
      </c>
      <c r="X81" s="197">
        <v>2.1800000000000002</v>
      </c>
      <c r="Y81" s="197">
        <v>0</v>
      </c>
      <c r="Z81" s="197">
        <v>3.75</v>
      </c>
      <c r="AA81" s="197">
        <v>1.0900000000000001</v>
      </c>
      <c r="AB81" s="197">
        <v>0</v>
      </c>
      <c r="AC81" s="197">
        <v>3.88</v>
      </c>
      <c r="AD81" s="197">
        <v>12.46</v>
      </c>
      <c r="AE81" s="197">
        <v>0</v>
      </c>
      <c r="AF81" s="197">
        <v>0</v>
      </c>
      <c r="AG81" s="197">
        <v>31.36</v>
      </c>
      <c r="AH81" s="197">
        <v>0</v>
      </c>
      <c r="AI81" s="197">
        <v>15.56</v>
      </c>
      <c r="AJ81" s="197">
        <v>0</v>
      </c>
      <c r="AK81" s="197">
        <v>17.36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27.9</v>
      </c>
      <c r="H82" s="197">
        <v>0</v>
      </c>
      <c r="I82" s="197">
        <v>0</v>
      </c>
      <c r="J82" s="197">
        <v>36.1</v>
      </c>
      <c r="K82" s="197">
        <v>147.26</v>
      </c>
      <c r="L82" s="197">
        <v>3.38</v>
      </c>
      <c r="M82" s="197">
        <v>2.15</v>
      </c>
      <c r="N82" s="197">
        <v>0.86</v>
      </c>
      <c r="O82" s="197">
        <v>2.4700000000000002</v>
      </c>
      <c r="P82" s="197">
        <v>0.69</v>
      </c>
      <c r="Q82" s="197">
        <v>4.92</v>
      </c>
      <c r="R82" s="197">
        <v>0.63</v>
      </c>
      <c r="S82" s="197">
        <v>6.76</v>
      </c>
      <c r="T82" s="197">
        <v>0</v>
      </c>
      <c r="U82" s="197">
        <v>1.29</v>
      </c>
      <c r="V82" s="197">
        <v>0.17</v>
      </c>
      <c r="W82" s="197">
        <v>0.47</v>
      </c>
      <c r="X82" s="197">
        <v>2.1800000000000002</v>
      </c>
      <c r="Y82" s="197">
        <v>0</v>
      </c>
      <c r="Z82" s="197">
        <v>3.75</v>
      </c>
      <c r="AA82" s="197">
        <v>1.0900000000000001</v>
      </c>
      <c r="AB82" s="197">
        <v>0</v>
      </c>
      <c r="AC82" s="197">
        <v>3.88</v>
      </c>
      <c r="AD82" s="197">
        <v>12.46</v>
      </c>
      <c r="AE82" s="197">
        <v>0</v>
      </c>
      <c r="AF82" s="197">
        <v>0</v>
      </c>
      <c r="AG82" s="197">
        <v>31.36</v>
      </c>
      <c r="AH82" s="197">
        <v>0</v>
      </c>
      <c r="AI82" s="197">
        <v>15.56</v>
      </c>
      <c r="AJ82" s="197">
        <v>0</v>
      </c>
      <c r="AK82" s="197">
        <v>17.36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27.9</v>
      </c>
      <c r="H83" s="197">
        <v>0</v>
      </c>
      <c r="I83" s="197">
        <v>0</v>
      </c>
      <c r="J83" s="197">
        <v>36.340000000000003</v>
      </c>
      <c r="K83" s="197">
        <v>108.61</v>
      </c>
      <c r="L83" s="197">
        <v>3.38</v>
      </c>
      <c r="M83" s="197">
        <v>2.15</v>
      </c>
      <c r="N83" s="197">
        <v>0.86</v>
      </c>
      <c r="O83" s="197">
        <v>2.4700000000000002</v>
      </c>
      <c r="P83" s="197">
        <v>0.69</v>
      </c>
      <c r="Q83" s="197">
        <v>4.91</v>
      </c>
      <c r="R83" s="197">
        <v>0.63</v>
      </c>
      <c r="S83" s="197">
        <v>6.76</v>
      </c>
      <c r="T83" s="197">
        <v>0</v>
      </c>
      <c r="U83" s="197">
        <v>1.29</v>
      </c>
      <c r="V83" s="197">
        <v>0.17</v>
      </c>
      <c r="W83" s="197">
        <v>0.47</v>
      </c>
      <c r="X83" s="197">
        <v>2.1800000000000002</v>
      </c>
      <c r="Y83" s="197">
        <v>0</v>
      </c>
      <c r="Z83" s="197">
        <v>3.75</v>
      </c>
      <c r="AA83" s="197">
        <v>1.0900000000000001</v>
      </c>
      <c r="AB83" s="197">
        <v>0</v>
      </c>
      <c r="AC83" s="197">
        <v>3.88</v>
      </c>
      <c r="AD83" s="197">
        <v>12.46</v>
      </c>
      <c r="AE83" s="197">
        <v>0</v>
      </c>
      <c r="AF83" s="197">
        <v>0</v>
      </c>
      <c r="AG83" s="197">
        <v>31.01</v>
      </c>
      <c r="AH83" s="197">
        <v>0</v>
      </c>
      <c r="AI83" s="197">
        <v>15.56</v>
      </c>
      <c r="AJ83" s="197">
        <v>0</v>
      </c>
      <c r="AK83" s="197">
        <v>17.36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27.9</v>
      </c>
      <c r="H84" s="197">
        <v>0</v>
      </c>
      <c r="I84" s="197">
        <v>0</v>
      </c>
      <c r="J84" s="197">
        <v>36.340000000000003</v>
      </c>
      <c r="K84" s="197">
        <v>108.61</v>
      </c>
      <c r="L84" s="197">
        <v>3.38</v>
      </c>
      <c r="M84" s="197">
        <v>2.15</v>
      </c>
      <c r="N84" s="197">
        <v>0.86</v>
      </c>
      <c r="O84" s="197">
        <v>2.4700000000000002</v>
      </c>
      <c r="P84" s="197">
        <v>0.69</v>
      </c>
      <c r="Q84" s="197">
        <v>4.91</v>
      </c>
      <c r="R84" s="197">
        <v>0.63</v>
      </c>
      <c r="S84" s="197">
        <v>6.76</v>
      </c>
      <c r="T84" s="197">
        <v>0</v>
      </c>
      <c r="U84" s="197">
        <v>1.29</v>
      </c>
      <c r="V84" s="197">
        <v>0.17</v>
      </c>
      <c r="W84" s="197">
        <v>0.47</v>
      </c>
      <c r="X84" s="197">
        <v>2.1800000000000002</v>
      </c>
      <c r="Y84" s="197">
        <v>0</v>
      </c>
      <c r="Z84" s="197">
        <v>3.75</v>
      </c>
      <c r="AA84" s="197">
        <v>1.0900000000000001</v>
      </c>
      <c r="AB84" s="197">
        <v>0</v>
      </c>
      <c r="AC84" s="197">
        <v>3.88</v>
      </c>
      <c r="AD84" s="197">
        <v>12.46</v>
      </c>
      <c r="AE84" s="197">
        <v>0</v>
      </c>
      <c r="AF84" s="197">
        <v>0</v>
      </c>
      <c r="AG84" s="197">
        <v>31.01</v>
      </c>
      <c r="AH84" s="197">
        <v>0</v>
      </c>
      <c r="AI84" s="197">
        <v>15.56</v>
      </c>
      <c r="AJ84" s="197">
        <v>0</v>
      </c>
      <c r="AK84" s="197">
        <v>17.36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27.9</v>
      </c>
      <c r="H85" s="197">
        <v>0</v>
      </c>
      <c r="I85" s="197">
        <v>0</v>
      </c>
      <c r="J85" s="197">
        <v>36.340000000000003</v>
      </c>
      <c r="K85" s="197">
        <v>195</v>
      </c>
      <c r="L85" s="197">
        <v>3.38</v>
      </c>
      <c r="M85" s="197">
        <v>2.15</v>
      </c>
      <c r="N85" s="197">
        <v>0.86</v>
      </c>
      <c r="O85" s="197">
        <v>2.4700000000000002</v>
      </c>
      <c r="P85" s="197">
        <v>0.69</v>
      </c>
      <c r="Q85" s="197">
        <v>4.91</v>
      </c>
      <c r="R85" s="197">
        <v>0.63</v>
      </c>
      <c r="S85" s="197">
        <v>6.76</v>
      </c>
      <c r="T85" s="197">
        <v>0</v>
      </c>
      <c r="U85" s="197">
        <v>1.29</v>
      </c>
      <c r="V85" s="197">
        <v>0.17</v>
      </c>
      <c r="W85" s="197">
        <v>0.47</v>
      </c>
      <c r="X85" s="197">
        <v>2.1800000000000002</v>
      </c>
      <c r="Y85" s="197">
        <v>0</v>
      </c>
      <c r="Z85" s="197">
        <v>3.75</v>
      </c>
      <c r="AA85" s="197">
        <v>1.0900000000000001</v>
      </c>
      <c r="AB85" s="197">
        <v>0</v>
      </c>
      <c r="AC85" s="197">
        <v>3.13</v>
      </c>
      <c r="AD85" s="197">
        <v>12.46</v>
      </c>
      <c r="AE85" s="197">
        <v>0</v>
      </c>
      <c r="AF85" s="197">
        <v>0</v>
      </c>
      <c r="AG85" s="197">
        <v>31.01</v>
      </c>
      <c r="AH85" s="197">
        <v>0</v>
      </c>
      <c r="AI85" s="197">
        <v>15.56</v>
      </c>
      <c r="AJ85" s="197">
        <v>0</v>
      </c>
      <c r="AK85" s="197">
        <v>17.36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27.9</v>
      </c>
      <c r="H86" s="197">
        <v>0</v>
      </c>
      <c r="I86" s="197">
        <v>0</v>
      </c>
      <c r="J86" s="197">
        <v>36.340000000000003</v>
      </c>
      <c r="K86" s="197">
        <v>181.83</v>
      </c>
      <c r="L86" s="197">
        <v>3.38</v>
      </c>
      <c r="M86" s="197">
        <v>2.15</v>
      </c>
      <c r="N86" s="197">
        <v>0.86</v>
      </c>
      <c r="O86" s="197">
        <v>2.4700000000000002</v>
      </c>
      <c r="P86" s="197">
        <v>0.69</v>
      </c>
      <c r="Q86" s="197">
        <v>4.91</v>
      </c>
      <c r="R86" s="197">
        <v>0.63</v>
      </c>
      <c r="S86" s="197">
        <v>6.76</v>
      </c>
      <c r="T86" s="197">
        <v>0</v>
      </c>
      <c r="U86" s="197">
        <v>1.29</v>
      </c>
      <c r="V86" s="197">
        <v>0.17</v>
      </c>
      <c r="W86" s="197">
        <v>0.47</v>
      </c>
      <c r="X86" s="197">
        <v>2.1800000000000002</v>
      </c>
      <c r="Y86" s="197">
        <v>0</v>
      </c>
      <c r="Z86" s="197">
        <v>3.75</v>
      </c>
      <c r="AA86" s="197">
        <v>1.0900000000000001</v>
      </c>
      <c r="AB86" s="197">
        <v>0</v>
      </c>
      <c r="AC86" s="197">
        <v>3.13</v>
      </c>
      <c r="AD86" s="197">
        <v>12.46</v>
      </c>
      <c r="AE86" s="197">
        <v>0</v>
      </c>
      <c r="AF86" s="197">
        <v>0</v>
      </c>
      <c r="AG86" s="197">
        <v>31.01</v>
      </c>
      <c r="AH86" s="197">
        <v>0</v>
      </c>
      <c r="AI86" s="197">
        <v>15.56</v>
      </c>
      <c r="AJ86" s="197">
        <v>0</v>
      </c>
      <c r="AK86" s="197">
        <v>17.36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27.9</v>
      </c>
      <c r="H87" s="197">
        <v>0</v>
      </c>
      <c r="I87" s="197">
        <v>0</v>
      </c>
      <c r="J87" s="197">
        <v>36.340000000000003</v>
      </c>
      <c r="K87" s="197">
        <v>181.08</v>
      </c>
      <c r="L87" s="197">
        <v>3.38</v>
      </c>
      <c r="M87" s="197">
        <v>2.15</v>
      </c>
      <c r="N87" s="197">
        <v>0.86</v>
      </c>
      <c r="O87" s="197">
        <v>2.4700000000000002</v>
      </c>
      <c r="P87" s="197">
        <v>0.69</v>
      </c>
      <c r="Q87" s="197">
        <v>4.91</v>
      </c>
      <c r="R87" s="197">
        <v>0.63</v>
      </c>
      <c r="S87" s="197">
        <v>6.76</v>
      </c>
      <c r="T87" s="197">
        <v>0</v>
      </c>
      <c r="U87" s="197">
        <v>1.29</v>
      </c>
      <c r="V87" s="197">
        <v>0.17</v>
      </c>
      <c r="W87" s="197">
        <v>0.47</v>
      </c>
      <c r="X87" s="197">
        <v>2.1800000000000002</v>
      </c>
      <c r="Y87" s="197">
        <v>0</v>
      </c>
      <c r="Z87" s="197">
        <v>3.75</v>
      </c>
      <c r="AA87" s="197">
        <v>1.0900000000000001</v>
      </c>
      <c r="AB87" s="197">
        <v>0</v>
      </c>
      <c r="AC87" s="197">
        <v>3.13</v>
      </c>
      <c r="AD87" s="197">
        <v>12.46</v>
      </c>
      <c r="AE87" s="197">
        <v>0</v>
      </c>
      <c r="AF87" s="197">
        <v>0</v>
      </c>
      <c r="AG87" s="197">
        <v>30.72</v>
      </c>
      <c r="AH87" s="197">
        <v>0</v>
      </c>
      <c r="AI87" s="197">
        <v>15.56</v>
      </c>
      <c r="AJ87" s="197">
        <v>0</v>
      </c>
      <c r="AK87" s="197">
        <v>17.36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16.600000000000001</v>
      </c>
      <c r="E88" s="197">
        <v>0</v>
      </c>
      <c r="F88" s="197">
        <v>0</v>
      </c>
      <c r="G88" s="197">
        <v>27.9</v>
      </c>
      <c r="H88" s="197">
        <v>0</v>
      </c>
      <c r="I88" s="197">
        <v>0</v>
      </c>
      <c r="J88" s="197">
        <v>36.340000000000003</v>
      </c>
      <c r="K88" s="197">
        <v>184.94</v>
      </c>
      <c r="L88" s="197">
        <v>3.38</v>
      </c>
      <c r="M88" s="197">
        <v>2.15</v>
      </c>
      <c r="N88" s="197">
        <v>0.86</v>
      </c>
      <c r="O88" s="197">
        <v>2.4700000000000002</v>
      </c>
      <c r="P88" s="197">
        <v>0.69</v>
      </c>
      <c r="Q88" s="197">
        <v>4.91</v>
      </c>
      <c r="R88" s="197">
        <v>0.63</v>
      </c>
      <c r="S88" s="197">
        <v>6.76</v>
      </c>
      <c r="T88" s="197">
        <v>0</v>
      </c>
      <c r="U88" s="197">
        <v>1.29</v>
      </c>
      <c r="V88" s="197">
        <v>0.17</v>
      </c>
      <c r="W88" s="197">
        <v>0.47</v>
      </c>
      <c r="X88" s="197">
        <v>2.1800000000000002</v>
      </c>
      <c r="Y88" s="197">
        <v>0</v>
      </c>
      <c r="Z88" s="197">
        <v>3.75</v>
      </c>
      <c r="AA88" s="197">
        <v>1.0900000000000001</v>
      </c>
      <c r="AB88" s="197">
        <v>0</v>
      </c>
      <c r="AC88" s="197">
        <v>3.13</v>
      </c>
      <c r="AD88" s="197">
        <v>12.46</v>
      </c>
      <c r="AE88" s="197">
        <v>0</v>
      </c>
      <c r="AF88" s="197">
        <v>0</v>
      </c>
      <c r="AG88" s="197">
        <v>30.72</v>
      </c>
      <c r="AH88" s="197">
        <v>0</v>
      </c>
      <c r="AI88" s="197">
        <v>15.56</v>
      </c>
      <c r="AJ88" s="197">
        <v>0</v>
      </c>
      <c r="AK88" s="197">
        <v>17.36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16.600000000000001</v>
      </c>
      <c r="E89" s="197">
        <v>0</v>
      </c>
      <c r="F89" s="197">
        <v>0</v>
      </c>
      <c r="G89" s="197">
        <v>27.9</v>
      </c>
      <c r="H89" s="197">
        <v>0</v>
      </c>
      <c r="I89" s="197">
        <v>0</v>
      </c>
      <c r="J89" s="197">
        <v>36.340000000000003</v>
      </c>
      <c r="K89" s="197">
        <v>248.72</v>
      </c>
      <c r="L89" s="197">
        <v>3.38</v>
      </c>
      <c r="M89" s="197">
        <v>2.15</v>
      </c>
      <c r="N89" s="197">
        <v>0.86</v>
      </c>
      <c r="O89" s="197">
        <v>2.4700000000000002</v>
      </c>
      <c r="P89" s="197">
        <v>0.69</v>
      </c>
      <c r="Q89" s="197">
        <v>4.91</v>
      </c>
      <c r="R89" s="197">
        <v>1.61</v>
      </c>
      <c r="S89" s="197">
        <v>6.76</v>
      </c>
      <c r="T89" s="197">
        <v>0</v>
      </c>
      <c r="U89" s="197">
        <v>1.29</v>
      </c>
      <c r="V89" s="197">
        <v>0.38</v>
      </c>
      <c r="W89" s="197">
        <v>0.47</v>
      </c>
      <c r="X89" s="197">
        <v>2.1800000000000002</v>
      </c>
      <c r="Y89" s="197">
        <v>0</v>
      </c>
      <c r="Z89" s="197">
        <v>3.75</v>
      </c>
      <c r="AA89" s="197">
        <v>1.0900000000000001</v>
      </c>
      <c r="AB89" s="197">
        <v>0</v>
      </c>
      <c r="AC89" s="197">
        <v>3.13</v>
      </c>
      <c r="AD89" s="197">
        <v>12.46</v>
      </c>
      <c r="AE89" s="197">
        <v>0</v>
      </c>
      <c r="AF89" s="197">
        <v>0</v>
      </c>
      <c r="AG89" s="197">
        <v>30.72</v>
      </c>
      <c r="AH89" s="197">
        <v>0</v>
      </c>
      <c r="AI89" s="197">
        <v>15.56</v>
      </c>
      <c r="AJ89" s="197">
        <v>0</v>
      </c>
      <c r="AK89" s="197">
        <v>17.36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0</v>
      </c>
      <c r="G90" s="197">
        <v>27.9</v>
      </c>
      <c r="H90" s="197">
        <v>0</v>
      </c>
      <c r="I90" s="197">
        <v>0</v>
      </c>
      <c r="J90" s="197">
        <v>36.340000000000003</v>
      </c>
      <c r="K90" s="197">
        <v>248.72</v>
      </c>
      <c r="L90" s="197">
        <v>3.38</v>
      </c>
      <c r="M90" s="197">
        <v>2.15</v>
      </c>
      <c r="N90" s="197">
        <v>0.86</v>
      </c>
      <c r="O90" s="197">
        <v>2.4700000000000002</v>
      </c>
      <c r="P90" s="197">
        <v>0.69</v>
      </c>
      <c r="Q90" s="197">
        <v>4.91</v>
      </c>
      <c r="R90" s="197">
        <v>5.35</v>
      </c>
      <c r="S90" s="197">
        <v>6.76</v>
      </c>
      <c r="T90" s="197">
        <v>0</v>
      </c>
      <c r="U90" s="197">
        <v>1.29</v>
      </c>
      <c r="V90" s="197">
        <v>0.38</v>
      </c>
      <c r="W90" s="197">
        <v>0.47</v>
      </c>
      <c r="X90" s="197">
        <v>2.1800000000000002</v>
      </c>
      <c r="Y90" s="197">
        <v>0</v>
      </c>
      <c r="Z90" s="197">
        <v>3.75</v>
      </c>
      <c r="AA90" s="197">
        <v>1.0900000000000001</v>
      </c>
      <c r="AB90" s="197">
        <v>0</v>
      </c>
      <c r="AC90" s="197">
        <v>3.13</v>
      </c>
      <c r="AD90" s="197">
        <v>12.46</v>
      </c>
      <c r="AE90" s="197">
        <v>0</v>
      </c>
      <c r="AF90" s="197">
        <v>0</v>
      </c>
      <c r="AG90" s="197">
        <v>30.72</v>
      </c>
      <c r="AH90" s="197">
        <v>0</v>
      </c>
      <c r="AI90" s="197">
        <v>15.56</v>
      </c>
      <c r="AJ90" s="197">
        <v>0</v>
      </c>
      <c r="AK90" s="197">
        <v>15.59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28.14</v>
      </c>
      <c r="H91" s="197">
        <v>0</v>
      </c>
      <c r="I91" s="197">
        <v>0</v>
      </c>
      <c r="J91" s="197">
        <v>36.590000000000003</v>
      </c>
      <c r="K91" s="197">
        <v>248.72</v>
      </c>
      <c r="L91" s="197">
        <v>3.38</v>
      </c>
      <c r="M91" s="197">
        <v>2.15</v>
      </c>
      <c r="N91" s="197">
        <v>0.86</v>
      </c>
      <c r="O91" s="197">
        <v>2.4700000000000002</v>
      </c>
      <c r="P91" s="197">
        <v>0.69</v>
      </c>
      <c r="Q91" s="197">
        <v>4.91</v>
      </c>
      <c r="R91" s="197">
        <v>11.84</v>
      </c>
      <c r="S91" s="197">
        <v>6.76</v>
      </c>
      <c r="T91" s="197">
        <v>0</v>
      </c>
      <c r="U91" s="197">
        <v>1.29</v>
      </c>
      <c r="V91" s="197">
        <v>0.38</v>
      </c>
      <c r="W91" s="197">
        <v>0.47</v>
      </c>
      <c r="X91" s="197">
        <v>2.1800000000000002</v>
      </c>
      <c r="Y91" s="197">
        <v>0</v>
      </c>
      <c r="Z91" s="197">
        <v>3.75</v>
      </c>
      <c r="AA91" s="197">
        <v>1.0900000000000001</v>
      </c>
      <c r="AB91" s="197">
        <v>0</v>
      </c>
      <c r="AC91" s="197">
        <v>3.13</v>
      </c>
      <c r="AD91" s="197">
        <v>12.46</v>
      </c>
      <c r="AE91" s="197">
        <v>0</v>
      </c>
      <c r="AF91" s="197">
        <v>0</v>
      </c>
      <c r="AG91" s="197">
        <v>30.72</v>
      </c>
      <c r="AH91" s="197">
        <v>0</v>
      </c>
      <c r="AI91" s="197">
        <v>15.56</v>
      </c>
      <c r="AJ91" s="197">
        <v>0</v>
      </c>
      <c r="AK91" s="197">
        <v>15.59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28.14</v>
      </c>
      <c r="H92" s="197">
        <v>0</v>
      </c>
      <c r="I92" s="197">
        <v>0</v>
      </c>
      <c r="J92" s="197">
        <v>36.590000000000003</v>
      </c>
      <c r="K92" s="197">
        <v>248.72</v>
      </c>
      <c r="L92" s="197">
        <v>3.38</v>
      </c>
      <c r="M92" s="197">
        <v>2.15</v>
      </c>
      <c r="N92" s="197">
        <v>0.86</v>
      </c>
      <c r="O92" s="197">
        <v>2.4700000000000002</v>
      </c>
      <c r="P92" s="197">
        <v>0.69</v>
      </c>
      <c r="Q92" s="197">
        <v>4.91</v>
      </c>
      <c r="R92" s="197">
        <v>12.82</v>
      </c>
      <c r="S92" s="197">
        <v>6.76</v>
      </c>
      <c r="T92" s="197">
        <v>0</v>
      </c>
      <c r="U92" s="197">
        <v>1.29</v>
      </c>
      <c r="V92" s="197">
        <v>0.38</v>
      </c>
      <c r="W92" s="197">
        <v>0.47</v>
      </c>
      <c r="X92" s="197">
        <v>2.1800000000000002</v>
      </c>
      <c r="Y92" s="197">
        <v>0</v>
      </c>
      <c r="Z92" s="197">
        <v>3.75</v>
      </c>
      <c r="AA92" s="197">
        <v>1.0900000000000001</v>
      </c>
      <c r="AB92" s="197">
        <v>0</v>
      </c>
      <c r="AC92" s="197">
        <v>3.13</v>
      </c>
      <c r="AD92" s="197">
        <v>12.46</v>
      </c>
      <c r="AE92" s="197">
        <v>0</v>
      </c>
      <c r="AF92" s="197">
        <v>0</v>
      </c>
      <c r="AG92" s="197">
        <v>30.72</v>
      </c>
      <c r="AH92" s="197">
        <v>0</v>
      </c>
      <c r="AI92" s="197">
        <v>15.56</v>
      </c>
      <c r="AJ92" s="197">
        <v>0</v>
      </c>
      <c r="AK92" s="197">
        <v>15.59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28.14</v>
      </c>
      <c r="H93" s="197">
        <v>0</v>
      </c>
      <c r="I93" s="197">
        <v>0</v>
      </c>
      <c r="J93" s="197">
        <v>36.590000000000003</v>
      </c>
      <c r="K93" s="197">
        <v>248.72</v>
      </c>
      <c r="L93" s="197">
        <v>3.38</v>
      </c>
      <c r="M93" s="197">
        <v>2.15</v>
      </c>
      <c r="N93" s="197">
        <v>0.86</v>
      </c>
      <c r="O93" s="197">
        <v>2.4700000000000002</v>
      </c>
      <c r="P93" s="197">
        <v>0.69</v>
      </c>
      <c r="Q93" s="197">
        <v>4.91</v>
      </c>
      <c r="R93" s="197">
        <v>12.82</v>
      </c>
      <c r="S93" s="197">
        <v>6.76</v>
      </c>
      <c r="T93" s="197">
        <v>0</v>
      </c>
      <c r="U93" s="197">
        <v>1.29</v>
      </c>
      <c r="V93" s="197">
        <v>0.38</v>
      </c>
      <c r="W93" s="197">
        <v>0.47</v>
      </c>
      <c r="X93" s="197">
        <v>2.1800000000000002</v>
      </c>
      <c r="Y93" s="197">
        <v>0</v>
      </c>
      <c r="Z93" s="197">
        <v>3.75</v>
      </c>
      <c r="AA93" s="197">
        <v>1.0900000000000001</v>
      </c>
      <c r="AB93" s="197">
        <v>0</v>
      </c>
      <c r="AC93" s="197">
        <v>2.62</v>
      </c>
      <c r="AD93" s="197">
        <v>12.46</v>
      </c>
      <c r="AE93" s="197">
        <v>0</v>
      </c>
      <c r="AF93" s="197">
        <v>0</v>
      </c>
      <c r="AG93" s="197">
        <v>30.72</v>
      </c>
      <c r="AH93" s="197">
        <v>0</v>
      </c>
      <c r="AI93" s="197">
        <v>15.56</v>
      </c>
      <c r="AJ93" s="197">
        <v>0</v>
      </c>
      <c r="AK93" s="197">
        <v>15.59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28.14</v>
      </c>
      <c r="H94" s="197">
        <v>0</v>
      </c>
      <c r="I94" s="197">
        <v>0</v>
      </c>
      <c r="J94" s="197">
        <v>36.590000000000003</v>
      </c>
      <c r="K94" s="197">
        <v>248.72</v>
      </c>
      <c r="L94" s="197">
        <v>3.38</v>
      </c>
      <c r="M94" s="197">
        <v>2.15</v>
      </c>
      <c r="N94" s="197">
        <v>0.86</v>
      </c>
      <c r="O94" s="197">
        <v>2.4700000000000002</v>
      </c>
      <c r="P94" s="197">
        <v>0.69</v>
      </c>
      <c r="Q94" s="197">
        <v>4.91</v>
      </c>
      <c r="R94" s="197">
        <v>12.82</v>
      </c>
      <c r="S94" s="197">
        <v>6.76</v>
      </c>
      <c r="T94" s="197">
        <v>0</v>
      </c>
      <c r="U94" s="197">
        <v>1.29</v>
      </c>
      <c r="V94" s="197">
        <v>0.38</v>
      </c>
      <c r="W94" s="197">
        <v>0.47</v>
      </c>
      <c r="X94" s="197">
        <v>2.1800000000000002</v>
      </c>
      <c r="Y94" s="197">
        <v>0</v>
      </c>
      <c r="Z94" s="197">
        <v>3.75</v>
      </c>
      <c r="AA94" s="197">
        <v>1.0900000000000001</v>
      </c>
      <c r="AB94" s="197">
        <v>0</v>
      </c>
      <c r="AC94" s="197">
        <v>2.62</v>
      </c>
      <c r="AD94" s="197">
        <v>12.46</v>
      </c>
      <c r="AE94" s="197">
        <v>0</v>
      </c>
      <c r="AF94" s="197">
        <v>0</v>
      </c>
      <c r="AG94" s="197">
        <v>30.72</v>
      </c>
      <c r="AH94" s="197">
        <v>0</v>
      </c>
      <c r="AI94" s="197">
        <v>15.56</v>
      </c>
      <c r="AJ94" s="197">
        <v>0</v>
      </c>
      <c r="AK94" s="197">
        <v>15.59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0</v>
      </c>
      <c r="G95" s="197">
        <v>28.62</v>
      </c>
      <c r="H95" s="197">
        <v>0</v>
      </c>
      <c r="I95" s="197">
        <v>0</v>
      </c>
      <c r="J95" s="197">
        <v>36.590000000000003</v>
      </c>
      <c r="K95" s="197">
        <v>248.72</v>
      </c>
      <c r="L95" s="197">
        <v>3.38</v>
      </c>
      <c r="M95" s="197">
        <v>2.15</v>
      </c>
      <c r="N95" s="197">
        <v>0.86</v>
      </c>
      <c r="O95" s="197">
        <v>2.4700000000000002</v>
      </c>
      <c r="P95" s="197">
        <v>0.69</v>
      </c>
      <c r="Q95" s="197">
        <v>4.91</v>
      </c>
      <c r="R95" s="197">
        <v>12.82</v>
      </c>
      <c r="S95" s="197">
        <v>6.76</v>
      </c>
      <c r="T95" s="197">
        <v>0</v>
      </c>
      <c r="U95" s="197">
        <v>1.29</v>
      </c>
      <c r="V95" s="197">
        <v>0.38</v>
      </c>
      <c r="W95" s="197">
        <v>0.47</v>
      </c>
      <c r="X95" s="197">
        <v>2.1800000000000002</v>
      </c>
      <c r="Y95" s="197">
        <v>0</v>
      </c>
      <c r="Z95" s="197">
        <v>3.75</v>
      </c>
      <c r="AA95" s="197">
        <v>1.0900000000000001</v>
      </c>
      <c r="AB95" s="197">
        <v>0</v>
      </c>
      <c r="AC95" s="197">
        <v>2.62</v>
      </c>
      <c r="AD95" s="197">
        <v>12.46</v>
      </c>
      <c r="AE95" s="197">
        <v>0</v>
      </c>
      <c r="AF95" s="197">
        <v>0</v>
      </c>
      <c r="AG95" s="197">
        <v>30.72</v>
      </c>
      <c r="AH95" s="197">
        <v>0</v>
      </c>
      <c r="AI95" s="197">
        <v>15.56</v>
      </c>
      <c r="AJ95" s="197">
        <v>0</v>
      </c>
      <c r="AK95" s="197">
        <v>15.59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0</v>
      </c>
      <c r="G96" s="197">
        <v>28.62</v>
      </c>
      <c r="H96" s="197">
        <v>0</v>
      </c>
      <c r="I96" s="197">
        <v>0</v>
      </c>
      <c r="J96" s="197">
        <v>36.590000000000003</v>
      </c>
      <c r="K96" s="197">
        <v>248.72</v>
      </c>
      <c r="L96" s="197">
        <v>3.38</v>
      </c>
      <c r="M96" s="197">
        <v>2.15</v>
      </c>
      <c r="N96" s="197">
        <v>0.86</v>
      </c>
      <c r="O96" s="197">
        <v>2.4700000000000002</v>
      </c>
      <c r="P96" s="197">
        <v>0.69</v>
      </c>
      <c r="Q96" s="197">
        <v>4.91</v>
      </c>
      <c r="R96" s="197">
        <v>12.82</v>
      </c>
      <c r="S96" s="197">
        <v>6.76</v>
      </c>
      <c r="T96" s="197">
        <v>0</v>
      </c>
      <c r="U96" s="197">
        <v>1.29</v>
      </c>
      <c r="V96" s="197">
        <v>0.38</v>
      </c>
      <c r="W96" s="197">
        <v>0.47</v>
      </c>
      <c r="X96" s="197">
        <v>2.1800000000000002</v>
      </c>
      <c r="Y96" s="197">
        <v>0</v>
      </c>
      <c r="Z96" s="197">
        <v>3.75</v>
      </c>
      <c r="AA96" s="197">
        <v>1.0900000000000001</v>
      </c>
      <c r="AB96" s="197">
        <v>0</v>
      </c>
      <c r="AC96" s="197">
        <v>2.62</v>
      </c>
      <c r="AD96" s="197">
        <v>12.46</v>
      </c>
      <c r="AE96" s="197">
        <v>0</v>
      </c>
      <c r="AF96" s="197">
        <v>0</v>
      </c>
      <c r="AG96" s="197">
        <v>30.72</v>
      </c>
      <c r="AH96" s="197">
        <v>0</v>
      </c>
      <c r="AI96" s="197">
        <v>15.56</v>
      </c>
      <c r="AJ96" s="197">
        <v>0</v>
      </c>
      <c r="AK96" s="197">
        <v>15.59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0</v>
      </c>
      <c r="G97" s="197">
        <v>28.62</v>
      </c>
      <c r="H97" s="197">
        <v>0</v>
      </c>
      <c r="I97" s="197">
        <v>0</v>
      </c>
      <c r="J97" s="197">
        <v>36.590000000000003</v>
      </c>
      <c r="K97" s="197">
        <v>248.72</v>
      </c>
      <c r="L97" s="197">
        <v>3.38</v>
      </c>
      <c r="M97" s="197">
        <v>2.15</v>
      </c>
      <c r="N97" s="197">
        <v>0.86</v>
      </c>
      <c r="O97" s="197">
        <v>2.4700000000000002</v>
      </c>
      <c r="P97" s="197">
        <v>0.69</v>
      </c>
      <c r="Q97" s="197">
        <v>4.91</v>
      </c>
      <c r="R97" s="197">
        <v>12.82</v>
      </c>
      <c r="S97" s="197">
        <v>6.76</v>
      </c>
      <c r="T97" s="197">
        <v>0</v>
      </c>
      <c r="U97" s="197">
        <v>1.29</v>
      </c>
      <c r="V97" s="197">
        <v>0.38</v>
      </c>
      <c r="W97" s="197">
        <v>0.47</v>
      </c>
      <c r="X97" s="197">
        <v>2.1800000000000002</v>
      </c>
      <c r="Y97" s="197">
        <v>0</v>
      </c>
      <c r="Z97" s="197">
        <v>3.75</v>
      </c>
      <c r="AA97" s="197">
        <v>1.0900000000000001</v>
      </c>
      <c r="AB97" s="197">
        <v>0</v>
      </c>
      <c r="AC97" s="197">
        <v>2.62</v>
      </c>
      <c r="AD97" s="197">
        <v>12.46</v>
      </c>
      <c r="AE97" s="197">
        <v>0</v>
      </c>
      <c r="AF97" s="197">
        <v>0</v>
      </c>
      <c r="AG97" s="197">
        <v>30.72</v>
      </c>
      <c r="AH97" s="197">
        <v>0</v>
      </c>
      <c r="AI97" s="197">
        <v>15.56</v>
      </c>
      <c r="AJ97" s="197">
        <v>0</v>
      </c>
      <c r="AK97" s="197">
        <v>15.59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0</v>
      </c>
      <c r="G98" s="197">
        <v>28.62</v>
      </c>
      <c r="H98" s="197">
        <v>0</v>
      </c>
      <c r="I98" s="197">
        <v>0</v>
      </c>
      <c r="J98" s="197">
        <v>36.590000000000003</v>
      </c>
      <c r="K98" s="197">
        <v>248.72</v>
      </c>
      <c r="L98" s="197">
        <v>3.38</v>
      </c>
      <c r="M98" s="197">
        <v>2.15</v>
      </c>
      <c r="N98" s="197">
        <v>0.86</v>
      </c>
      <c r="O98" s="197">
        <v>2.4700000000000002</v>
      </c>
      <c r="P98" s="197">
        <v>0.69</v>
      </c>
      <c r="Q98" s="197">
        <v>4.91</v>
      </c>
      <c r="R98" s="197">
        <v>12.82</v>
      </c>
      <c r="S98" s="197">
        <v>6.76</v>
      </c>
      <c r="T98" s="197">
        <v>0</v>
      </c>
      <c r="U98" s="197">
        <v>1.29</v>
      </c>
      <c r="V98" s="197">
        <v>0.38</v>
      </c>
      <c r="W98" s="197">
        <v>0.47</v>
      </c>
      <c r="X98" s="197">
        <v>2.1800000000000002</v>
      </c>
      <c r="Y98" s="197">
        <v>0</v>
      </c>
      <c r="Z98" s="197">
        <v>3.75</v>
      </c>
      <c r="AA98" s="197">
        <v>1.0900000000000001</v>
      </c>
      <c r="AB98" s="197">
        <v>0</v>
      </c>
      <c r="AC98" s="197">
        <v>2.62</v>
      </c>
      <c r="AD98" s="197">
        <v>12.46</v>
      </c>
      <c r="AE98" s="197">
        <v>0</v>
      </c>
      <c r="AF98" s="197">
        <v>0</v>
      </c>
      <c r="AG98" s="197">
        <v>30.72</v>
      </c>
      <c r="AH98" s="197">
        <v>0</v>
      </c>
      <c r="AI98" s="197">
        <v>15.56</v>
      </c>
      <c r="AJ98" s="197">
        <v>0</v>
      </c>
      <c r="AK98" s="197">
        <v>15.59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0.40150500000000028</v>
      </c>
      <c r="E99">
        <f t="shared" si="0"/>
        <v>0</v>
      </c>
      <c r="F99">
        <f t="shared" si="0"/>
        <v>0</v>
      </c>
      <c r="G99">
        <f t="shared" si="0"/>
        <v>0.67704000000000097</v>
      </c>
      <c r="H99">
        <f t="shared" si="0"/>
        <v>0</v>
      </c>
      <c r="I99">
        <f t="shared" si="0"/>
        <v>0</v>
      </c>
      <c r="J99">
        <f t="shared" si="0"/>
        <v>0.87484999999999968</v>
      </c>
      <c r="K99">
        <f t="shared" si="0"/>
        <v>3.9981674999999997</v>
      </c>
      <c r="L99">
        <f t="shared" si="0"/>
        <v>8.1119999999999914E-2</v>
      </c>
      <c r="M99">
        <f t="shared" si="0"/>
        <v>5.1600000000000083E-2</v>
      </c>
      <c r="N99">
        <f t="shared" si="0"/>
        <v>2.0639999999999988E-2</v>
      </c>
      <c r="O99">
        <f t="shared" si="0"/>
        <v>5.9279999999999979E-2</v>
      </c>
      <c r="P99">
        <f t="shared" si="0"/>
        <v>1.6559999999999978E-2</v>
      </c>
      <c r="Q99">
        <f t="shared" si="0"/>
        <v>0.11785000000000022</v>
      </c>
      <c r="R99">
        <f t="shared" si="0"/>
        <v>0.10251249999999992</v>
      </c>
      <c r="S99">
        <f t="shared" si="0"/>
        <v>0.16223999999999983</v>
      </c>
      <c r="T99">
        <f t="shared" si="0"/>
        <v>0</v>
      </c>
      <c r="U99">
        <f t="shared" si="0"/>
        <v>3.0960000000000064E-2</v>
      </c>
      <c r="V99">
        <f t="shared" si="0"/>
        <v>3.047749999999998E-2</v>
      </c>
      <c r="W99">
        <f t="shared" si="0"/>
        <v>1.5397499999999998E-2</v>
      </c>
      <c r="X99">
        <f t="shared" si="0"/>
        <v>5.2325000000000108E-2</v>
      </c>
      <c r="Y99">
        <f t="shared" si="0"/>
        <v>0</v>
      </c>
      <c r="Z99">
        <f t="shared" si="0"/>
        <v>0.09</v>
      </c>
      <c r="AA99">
        <f t="shared" si="0"/>
        <v>6.4252500000000032E-2</v>
      </c>
      <c r="AB99">
        <f t="shared" si="0"/>
        <v>0</v>
      </c>
      <c r="AC99">
        <f t="shared" si="0"/>
        <v>8.0190000000000053E-2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0.74749999999999961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0.38546249999999965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10.130000000000001</v>
      </c>
      <c r="E3" s="197">
        <v>0</v>
      </c>
      <c r="F3" s="197">
        <v>0</v>
      </c>
      <c r="G3" s="197">
        <v>16.55</v>
      </c>
      <c r="H3" s="197">
        <v>0</v>
      </c>
      <c r="I3" s="197">
        <v>0</v>
      </c>
      <c r="J3" s="197">
        <v>21.3</v>
      </c>
      <c r="K3" s="197">
        <v>48.35</v>
      </c>
      <c r="L3" s="197">
        <v>24.16</v>
      </c>
      <c r="M3" s="197">
        <v>0</v>
      </c>
      <c r="N3" s="197">
        <v>0.5</v>
      </c>
      <c r="O3" s="197">
        <v>1.7</v>
      </c>
      <c r="P3" s="197">
        <v>1.72</v>
      </c>
      <c r="Q3" s="197">
        <v>3.15</v>
      </c>
      <c r="R3" s="197">
        <v>0.36</v>
      </c>
      <c r="S3" s="197">
        <v>3.8</v>
      </c>
      <c r="T3" s="197">
        <v>0</v>
      </c>
      <c r="U3" s="197">
        <v>6.08</v>
      </c>
      <c r="V3" s="197">
        <v>0.16</v>
      </c>
      <c r="W3" s="197">
        <v>0.27</v>
      </c>
      <c r="X3" s="197">
        <v>1.26</v>
      </c>
      <c r="Y3" s="197">
        <v>0</v>
      </c>
      <c r="Z3" s="197">
        <v>2.17</v>
      </c>
      <c r="AA3" s="197">
        <v>0.63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17.62</v>
      </c>
      <c r="AH3" s="197">
        <v>0</v>
      </c>
      <c r="AI3" s="197">
        <v>8.84</v>
      </c>
      <c r="AJ3" s="197">
        <v>0</v>
      </c>
      <c r="AK3" s="197">
        <v>10.039999999999999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10.130000000000001</v>
      </c>
      <c r="E4" s="197">
        <v>0</v>
      </c>
      <c r="F4" s="197">
        <v>0</v>
      </c>
      <c r="G4" s="197">
        <v>16.55</v>
      </c>
      <c r="H4" s="197">
        <v>0</v>
      </c>
      <c r="I4" s="197">
        <v>0</v>
      </c>
      <c r="J4" s="197">
        <v>21.3</v>
      </c>
      <c r="K4" s="197">
        <v>48.2</v>
      </c>
      <c r="L4" s="197">
        <v>24.16</v>
      </c>
      <c r="M4" s="197">
        <v>0</v>
      </c>
      <c r="N4" s="197">
        <v>0.5</v>
      </c>
      <c r="O4" s="197">
        <v>1.7</v>
      </c>
      <c r="P4" s="197">
        <v>1.72</v>
      </c>
      <c r="Q4" s="197">
        <v>3.15</v>
      </c>
      <c r="R4" s="197">
        <v>0.36</v>
      </c>
      <c r="S4" s="197">
        <v>3.8</v>
      </c>
      <c r="T4" s="197">
        <v>0</v>
      </c>
      <c r="U4" s="197">
        <v>6.08</v>
      </c>
      <c r="V4" s="197">
        <v>0.16</v>
      </c>
      <c r="W4" s="197">
        <v>0.27</v>
      </c>
      <c r="X4" s="197">
        <v>1.26</v>
      </c>
      <c r="Y4" s="197">
        <v>0</v>
      </c>
      <c r="Z4" s="197">
        <v>2.17</v>
      </c>
      <c r="AA4" s="197">
        <v>0.63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17.62</v>
      </c>
      <c r="AH4" s="197">
        <v>0</v>
      </c>
      <c r="AI4" s="197">
        <v>8.84</v>
      </c>
      <c r="AJ4" s="197">
        <v>0</v>
      </c>
      <c r="AK4" s="197">
        <v>10.039999999999999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10.130000000000001</v>
      </c>
      <c r="E5" s="197">
        <v>0</v>
      </c>
      <c r="F5" s="197">
        <v>0</v>
      </c>
      <c r="G5" s="197">
        <v>16.55</v>
      </c>
      <c r="H5" s="197">
        <v>0</v>
      </c>
      <c r="I5" s="197">
        <v>0</v>
      </c>
      <c r="J5" s="197">
        <v>21.3</v>
      </c>
      <c r="K5" s="197">
        <v>48.2</v>
      </c>
      <c r="L5" s="197">
        <v>24.16</v>
      </c>
      <c r="M5" s="197">
        <v>0</v>
      </c>
      <c r="N5" s="197">
        <v>0.5</v>
      </c>
      <c r="O5" s="197">
        <v>1.7</v>
      </c>
      <c r="P5" s="197">
        <v>1.72</v>
      </c>
      <c r="Q5" s="197">
        <v>3.15</v>
      </c>
      <c r="R5" s="197">
        <v>0.36</v>
      </c>
      <c r="S5" s="197">
        <v>3.8</v>
      </c>
      <c r="T5" s="197">
        <v>0</v>
      </c>
      <c r="U5" s="197">
        <v>6.08</v>
      </c>
      <c r="V5" s="197">
        <v>0.16</v>
      </c>
      <c r="W5" s="197">
        <v>0.27</v>
      </c>
      <c r="X5" s="197">
        <v>1.26</v>
      </c>
      <c r="Y5" s="197">
        <v>0</v>
      </c>
      <c r="Z5" s="197">
        <v>2.17</v>
      </c>
      <c r="AA5" s="197">
        <v>0.63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17.62</v>
      </c>
      <c r="AH5" s="197">
        <v>0</v>
      </c>
      <c r="AI5" s="197">
        <v>8.84</v>
      </c>
      <c r="AJ5" s="197">
        <v>0</v>
      </c>
      <c r="AK5" s="197">
        <v>10.039999999999999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10.130000000000001</v>
      </c>
      <c r="E6" s="197">
        <v>0</v>
      </c>
      <c r="F6" s="197">
        <v>0</v>
      </c>
      <c r="G6" s="197">
        <v>16.55</v>
      </c>
      <c r="H6" s="197">
        <v>0</v>
      </c>
      <c r="I6" s="197">
        <v>0</v>
      </c>
      <c r="J6" s="197">
        <v>21.3</v>
      </c>
      <c r="K6" s="197">
        <v>48.2</v>
      </c>
      <c r="L6" s="197">
        <v>24.16</v>
      </c>
      <c r="M6" s="197">
        <v>0</v>
      </c>
      <c r="N6" s="197">
        <v>0.5</v>
      </c>
      <c r="O6" s="197">
        <v>1.7</v>
      </c>
      <c r="P6" s="197">
        <v>1.72</v>
      </c>
      <c r="Q6" s="197">
        <v>3.15</v>
      </c>
      <c r="R6" s="197">
        <v>0.36</v>
      </c>
      <c r="S6" s="197">
        <v>3.8</v>
      </c>
      <c r="T6" s="197">
        <v>0</v>
      </c>
      <c r="U6" s="197">
        <v>6.08</v>
      </c>
      <c r="V6" s="197">
        <v>0.16</v>
      </c>
      <c r="W6" s="197">
        <v>0.27</v>
      </c>
      <c r="X6" s="197">
        <v>1.26</v>
      </c>
      <c r="Y6" s="197">
        <v>0</v>
      </c>
      <c r="Z6" s="197">
        <v>2.17</v>
      </c>
      <c r="AA6" s="197">
        <v>0.63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17.62</v>
      </c>
      <c r="AH6" s="197">
        <v>0</v>
      </c>
      <c r="AI6" s="197">
        <v>8.84</v>
      </c>
      <c r="AJ6" s="197">
        <v>0</v>
      </c>
      <c r="AK6" s="197">
        <v>10.039999999999999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16.55</v>
      </c>
      <c r="H7" s="197">
        <v>0</v>
      </c>
      <c r="I7" s="197">
        <v>0</v>
      </c>
      <c r="J7" s="197">
        <v>21.3</v>
      </c>
      <c r="K7" s="197">
        <v>48.2</v>
      </c>
      <c r="L7" s="197">
        <v>24.16</v>
      </c>
      <c r="M7" s="197">
        <v>0</v>
      </c>
      <c r="N7" s="197">
        <v>0.5</v>
      </c>
      <c r="O7" s="197">
        <v>1.7</v>
      </c>
      <c r="P7" s="197">
        <v>1.72</v>
      </c>
      <c r="Q7" s="197">
        <v>3.15</v>
      </c>
      <c r="R7" s="197">
        <v>0.36</v>
      </c>
      <c r="S7" s="197">
        <v>3.8</v>
      </c>
      <c r="T7" s="197">
        <v>0</v>
      </c>
      <c r="U7" s="197">
        <v>6.08</v>
      </c>
      <c r="V7" s="197">
        <v>0.16</v>
      </c>
      <c r="W7" s="197">
        <v>0.27</v>
      </c>
      <c r="X7" s="197">
        <v>1.26</v>
      </c>
      <c r="Y7" s="197">
        <v>0</v>
      </c>
      <c r="Z7" s="197">
        <v>2.17</v>
      </c>
      <c r="AA7" s="197">
        <v>0.63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17.62</v>
      </c>
      <c r="AH7" s="197">
        <v>0</v>
      </c>
      <c r="AI7" s="197">
        <v>8.84</v>
      </c>
      <c r="AJ7" s="197">
        <v>0</v>
      </c>
      <c r="AK7" s="197">
        <v>10.039999999999999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16.55</v>
      </c>
      <c r="H8" s="197">
        <v>0</v>
      </c>
      <c r="I8" s="197">
        <v>0</v>
      </c>
      <c r="J8" s="197">
        <v>21.3</v>
      </c>
      <c r="K8" s="197">
        <v>48.2</v>
      </c>
      <c r="L8" s="197">
        <v>24.16</v>
      </c>
      <c r="M8" s="197">
        <v>0</v>
      </c>
      <c r="N8" s="197">
        <v>0.5</v>
      </c>
      <c r="O8" s="197">
        <v>1.7</v>
      </c>
      <c r="P8" s="197">
        <v>1.72</v>
      </c>
      <c r="Q8" s="197">
        <v>3.15</v>
      </c>
      <c r="R8" s="197">
        <v>0.36</v>
      </c>
      <c r="S8" s="197">
        <v>3.8</v>
      </c>
      <c r="T8" s="197">
        <v>0</v>
      </c>
      <c r="U8" s="197">
        <v>6.08</v>
      </c>
      <c r="V8" s="197">
        <v>0.16</v>
      </c>
      <c r="W8" s="197">
        <v>0.27</v>
      </c>
      <c r="X8" s="197">
        <v>1.26</v>
      </c>
      <c r="Y8" s="197">
        <v>0</v>
      </c>
      <c r="Z8" s="197">
        <v>2.17</v>
      </c>
      <c r="AA8" s="197">
        <v>0.63</v>
      </c>
      <c r="AB8" s="197">
        <v>0</v>
      </c>
      <c r="AC8" s="197">
        <v>1.44</v>
      </c>
      <c r="AD8" s="197">
        <v>6.82</v>
      </c>
      <c r="AE8" s="197">
        <v>0</v>
      </c>
      <c r="AF8" s="197">
        <v>0</v>
      </c>
      <c r="AG8" s="197">
        <v>17.62</v>
      </c>
      <c r="AH8" s="197">
        <v>0</v>
      </c>
      <c r="AI8" s="197">
        <v>8.84</v>
      </c>
      <c r="AJ8" s="197">
        <v>0</v>
      </c>
      <c r="AK8" s="197">
        <v>10.039999999999999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16.55</v>
      </c>
      <c r="H9" s="197">
        <v>0</v>
      </c>
      <c r="I9" s="197">
        <v>0</v>
      </c>
      <c r="J9" s="197">
        <v>21.3</v>
      </c>
      <c r="K9" s="197">
        <v>86.86</v>
      </c>
      <c r="L9" s="197">
        <v>24.16</v>
      </c>
      <c r="M9" s="197">
        <v>0</v>
      </c>
      <c r="N9" s="197">
        <v>0.5</v>
      </c>
      <c r="O9" s="197">
        <v>1.7</v>
      </c>
      <c r="P9" s="197">
        <v>1.72</v>
      </c>
      <c r="Q9" s="197">
        <v>3.15</v>
      </c>
      <c r="R9" s="197">
        <v>0.36</v>
      </c>
      <c r="S9" s="197">
        <v>3.8</v>
      </c>
      <c r="T9" s="197">
        <v>0</v>
      </c>
      <c r="U9" s="197">
        <v>6.08</v>
      </c>
      <c r="V9" s="197">
        <v>0.16</v>
      </c>
      <c r="W9" s="197">
        <v>0.27</v>
      </c>
      <c r="X9" s="197">
        <v>1.26</v>
      </c>
      <c r="Y9" s="197">
        <v>0</v>
      </c>
      <c r="Z9" s="197">
        <v>2.17</v>
      </c>
      <c r="AA9" s="197">
        <v>0.63</v>
      </c>
      <c r="AB9" s="197">
        <v>0</v>
      </c>
      <c r="AC9" s="197">
        <v>1.44</v>
      </c>
      <c r="AD9" s="197">
        <v>6.82</v>
      </c>
      <c r="AE9" s="197">
        <v>0</v>
      </c>
      <c r="AF9" s="197">
        <v>0</v>
      </c>
      <c r="AG9" s="197">
        <v>17.62</v>
      </c>
      <c r="AH9" s="197">
        <v>0</v>
      </c>
      <c r="AI9" s="197">
        <v>8.84</v>
      </c>
      <c r="AJ9" s="197">
        <v>0</v>
      </c>
      <c r="AK9" s="197">
        <v>9.01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16.55</v>
      </c>
      <c r="H10" s="197">
        <v>0</v>
      </c>
      <c r="I10" s="197">
        <v>0</v>
      </c>
      <c r="J10" s="197">
        <v>21.3</v>
      </c>
      <c r="K10" s="197">
        <v>86.86</v>
      </c>
      <c r="L10" s="197">
        <v>24.16</v>
      </c>
      <c r="M10" s="197">
        <v>0</v>
      </c>
      <c r="N10" s="197">
        <v>0.5</v>
      </c>
      <c r="O10" s="197">
        <v>1.7</v>
      </c>
      <c r="P10" s="197">
        <v>1.72</v>
      </c>
      <c r="Q10" s="197">
        <v>3.15</v>
      </c>
      <c r="R10" s="197">
        <v>0.36</v>
      </c>
      <c r="S10" s="197">
        <v>3.8</v>
      </c>
      <c r="T10" s="197">
        <v>0</v>
      </c>
      <c r="U10" s="197">
        <v>6.08</v>
      </c>
      <c r="V10" s="197">
        <v>0.16</v>
      </c>
      <c r="W10" s="197">
        <v>0.27</v>
      </c>
      <c r="X10" s="197">
        <v>1.26</v>
      </c>
      <c r="Y10" s="197">
        <v>0</v>
      </c>
      <c r="Z10" s="197">
        <v>2.17</v>
      </c>
      <c r="AA10" s="197">
        <v>0.63</v>
      </c>
      <c r="AB10" s="197">
        <v>0</v>
      </c>
      <c r="AC10" s="197">
        <v>1.44</v>
      </c>
      <c r="AD10" s="197">
        <v>6.82</v>
      </c>
      <c r="AE10" s="197">
        <v>0</v>
      </c>
      <c r="AF10" s="197">
        <v>0</v>
      </c>
      <c r="AG10" s="197">
        <v>17.62</v>
      </c>
      <c r="AH10" s="197">
        <v>0</v>
      </c>
      <c r="AI10" s="197">
        <v>8.84</v>
      </c>
      <c r="AJ10" s="197">
        <v>0</v>
      </c>
      <c r="AK10" s="197">
        <v>9.01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16.55</v>
      </c>
      <c r="H11" s="197">
        <v>0</v>
      </c>
      <c r="I11" s="197">
        <v>0</v>
      </c>
      <c r="J11" s="197">
        <v>21.3</v>
      </c>
      <c r="K11" s="197">
        <v>86.86</v>
      </c>
      <c r="L11" s="197">
        <v>24.16</v>
      </c>
      <c r="M11" s="197">
        <v>0</v>
      </c>
      <c r="N11" s="197">
        <v>0.5</v>
      </c>
      <c r="O11" s="197">
        <v>1.7</v>
      </c>
      <c r="P11" s="197">
        <v>1.72</v>
      </c>
      <c r="Q11" s="197">
        <v>3.15</v>
      </c>
      <c r="R11" s="197">
        <v>0.36</v>
      </c>
      <c r="S11" s="197">
        <v>3.8</v>
      </c>
      <c r="T11" s="197">
        <v>0</v>
      </c>
      <c r="U11" s="197">
        <v>6.08</v>
      </c>
      <c r="V11" s="197">
        <v>0.16</v>
      </c>
      <c r="W11" s="197">
        <v>0.27</v>
      </c>
      <c r="X11" s="197">
        <v>1.26</v>
      </c>
      <c r="Y11" s="197">
        <v>0</v>
      </c>
      <c r="Z11" s="197">
        <v>2.17</v>
      </c>
      <c r="AA11" s="197">
        <v>0.63</v>
      </c>
      <c r="AB11" s="197">
        <v>0</v>
      </c>
      <c r="AC11" s="197">
        <v>1.44</v>
      </c>
      <c r="AD11" s="197">
        <v>6.82</v>
      </c>
      <c r="AE11" s="197">
        <v>0</v>
      </c>
      <c r="AF11" s="197">
        <v>0</v>
      </c>
      <c r="AG11" s="197">
        <v>17.62</v>
      </c>
      <c r="AH11" s="197">
        <v>0</v>
      </c>
      <c r="AI11" s="197">
        <v>8.84</v>
      </c>
      <c r="AJ11" s="197">
        <v>0</v>
      </c>
      <c r="AK11" s="197">
        <v>9.01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16.55</v>
      </c>
      <c r="H12" s="197">
        <v>0</v>
      </c>
      <c r="I12" s="197">
        <v>0</v>
      </c>
      <c r="J12" s="197">
        <v>21.3</v>
      </c>
      <c r="K12" s="197">
        <v>86.86</v>
      </c>
      <c r="L12" s="197">
        <v>24.16</v>
      </c>
      <c r="M12" s="197">
        <v>0</v>
      </c>
      <c r="N12" s="197">
        <v>0.5</v>
      </c>
      <c r="O12" s="197">
        <v>1.7</v>
      </c>
      <c r="P12" s="197">
        <v>1.72</v>
      </c>
      <c r="Q12" s="197">
        <v>3.15</v>
      </c>
      <c r="R12" s="197">
        <v>0.36</v>
      </c>
      <c r="S12" s="197">
        <v>3.8</v>
      </c>
      <c r="T12" s="197">
        <v>0</v>
      </c>
      <c r="U12" s="197">
        <v>6.08</v>
      </c>
      <c r="V12" s="197">
        <v>0.16</v>
      </c>
      <c r="W12" s="197">
        <v>0.27</v>
      </c>
      <c r="X12" s="197">
        <v>1.26</v>
      </c>
      <c r="Y12" s="197">
        <v>0</v>
      </c>
      <c r="Z12" s="197">
        <v>2.17</v>
      </c>
      <c r="AA12" s="197">
        <v>0.63</v>
      </c>
      <c r="AB12" s="197">
        <v>0</v>
      </c>
      <c r="AC12" s="197">
        <v>1.44</v>
      </c>
      <c r="AD12" s="197">
        <v>6.82</v>
      </c>
      <c r="AE12" s="197">
        <v>0</v>
      </c>
      <c r="AF12" s="197">
        <v>0</v>
      </c>
      <c r="AG12" s="197">
        <v>17.62</v>
      </c>
      <c r="AH12" s="197">
        <v>0</v>
      </c>
      <c r="AI12" s="197">
        <v>8.84</v>
      </c>
      <c r="AJ12" s="197">
        <v>0</v>
      </c>
      <c r="AK12" s="197">
        <v>9.01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16.55</v>
      </c>
      <c r="H13" s="197">
        <v>0</v>
      </c>
      <c r="I13" s="197">
        <v>0</v>
      </c>
      <c r="J13" s="197">
        <v>21.3</v>
      </c>
      <c r="K13" s="197">
        <v>86.86</v>
      </c>
      <c r="L13" s="197">
        <v>24.16</v>
      </c>
      <c r="M13" s="197">
        <v>0</v>
      </c>
      <c r="N13" s="197">
        <v>0.5</v>
      </c>
      <c r="O13" s="197">
        <v>1.7</v>
      </c>
      <c r="P13" s="197">
        <v>1.72</v>
      </c>
      <c r="Q13" s="197">
        <v>3.15</v>
      </c>
      <c r="R13" s="197">
        <v>0.36</v>
      </c>
      <c r="S13" s="197">
        <v>3.8</v>
      </c>
      <c r="T13" s="197">
        <v>0</v>
      </c>
      <c r="U13" s="197">
        <v>6.08</v>
      </c>
      <c r="V13" s="197">
        <v>0.16</v>
      </c>
      <c r="W13" s="197">
        <v>0.27</v>
      </c>
      <c r="X13" s="197">
        <v>1.26</v>
      </c>
      <c r="Y13" s="197">
        <v>0</v>
      </c>
      <c r="Z13" s="197">
        <v>2.17</v>
      </c>
      <c r="AA13" s="197">
        <v>0.63</v>
      </c>
      <c r="AB13" s="197">
        <v>0</v>
      </c>
      <c r="AC13" s="197">
        <v>1.44</v>
      </c>
      <c r="AD13" s="197">
        <v>6.82</v>
      </c>
      <c r="AE13" s="197">
        <v>0</v>
      </c>
      <c r="AF13" s="197">
        <v>0</v>
      </c>
      <c r="AG13" s="197">
        <v>17.62</v>
      </c>
      <c r="AH13" s="197">
        <v>0</v>
      </c>
      <c r="AI13" s="197">
        <v>8.84</v>
      </c>
      <c r="AJ13" s="197">
        <v>0</v>
      </c>
      <c r="AK13" s="197">
        <v>9.07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16.55</v>
      </c>
      <c r="H14" s="197">
        <v>0</v>
      </c>
      <c r="I14" s="197">
        <v>0</v>
      </c>
      <c r="J14" s="197">
        <v>21.3</v>
      </c>
      <c r="K14" s="197">
        <v>86.86</v>
      </c>
      <c r="L14" s="197">
        <v>24.16</v>
      </c>
      <c r="M14" s="197">
        <v>0</v>
      </c>
      <c r="N14" s="197">
        <v>0.5</v>
      </c>
      <c r="O14" s="197">
        <v>1.7</v>
      </c>
      <c r="P14" s="197">
        <v>1.72</v>
      </c>
      <c r="Q14" s="197">
        <v>3.15</v>
      </c>
      <c r="R14" s="197">
        <v>0.36</v>
      </c>
      <c r="S14" s="197">
        <v>3.8</v>
      </c>
      <c r="T14" s="197">
        <v>0</v>
      </c>
      <c r="U14" s="197">
        <v>6.08</v>
      </c>
      <c r="V14" s="197">
        <v>0.16</v>
      </c>
      <c r="W14" s="197">
        <v>0.27</v>
      </c>
      <c r="X14" s="197">
        <v>1.26</v>
      </c>
      <c r="Y14" s="197">
        <v>0</v>
      </c>
      <c r="Z14" s="197">
        <v>2.17</v>
      </c>
      <c r="AA14" s="197">
        <v>0.63</v>
      </c>
      <c r="AB14" s="197">
        <v>0</v>
      </c>
      <c r="AC14" s="197">
        <v>1.2</v>
      </c>
      <c r="AD14" s="197">
        <v>6.82</v>
      </c>
      <c r="AE14" s="197">
        <v>0</v>
      </c>
      <c r="AF14" s="197">
        <v>0</v>
      </c>
      <c r="AG14" s="197">
        <v>17.62</v>
      </c>
      <c r="AH14" s="197">
        <v>0</v>
      </c>
      <c r="AI14" s="197">
        <v>8.84</v>
      </c>
      <c r="AJ14" s="197">
        <v>0</v>
      </c>
      <c r="AK14" s="197">
        <v>9.07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16.55</v>
      </c>
      <c r="H15" s="197">
        <v>0</v>
      </c>
      <c r="I15" s="197">
        <v>0</v>
      </c>
      <c r="J15" s="197">
        <v>21.3</v>
      </c>
      <c r="K15" s="197">
        <v>86.86</v>
      </c>
      <c r="L15" s="197">
        <v>24.16</v>
      </c>
      <c r="M15" s="197">
        <v>0</v>
      </c>
      <c r="N15" s="197">
        <v>0.5</v>
      </c>
      <c r="O15" s="197">
        <v>1.7</v>
      </c>
      <c r="P15" s="197">
        <v>1.72</v>
      </c>
      <c r="Q15" s="197">
        <v>3.15</v>
      </c>
      <c r="R15" s="197">
        <v>0.36</v>
      </c>
      <c r="S15" s="197">
        <v>3.8</v>
      </c>
      <c r="T15" s="197">
        <v>0</v>
      </c>
      <c r="U15" s="197">
        <v>6.08</v>
      </c>
      <c r="V15" s="197">
        <v>0.16</v>
      </c>
      <c r="W15" s="197">
        <v>0.27</v>
      </c>
      <c r="X15" s="197">
        <v>1.26</v>
      </c>
      <c r="Y15" s="197">
        <v>0</v>
      </c>
      <c r="Z15" s="197">
        <v>2.17</v>
      </c>
      <c r="AA15" s="197">
        <v>0.63</v>
      </c>
      <c r="AB15" s="197">
        <v>0</v>
      </c>
      <c r="AC15" s="197">
        <v>1.2</v>
      </c>
      <c r="AD15" s="197">
        <v>6.82</v>
      </c>
      <c r="AE15" s="197">
        <v>0</v>
      </c>
      <c r="AF15" s="197">
        <v>0</v>
      </c>
      <c r="AG15" s="197">
        <v>17.62</v>
      </c>
      <c r="AH15" s="197">
        <v>0</v>
      </c>
      <c r="AI15" s="197">
        <v>8.84</v>
      </c>
      <c r="AJ15" s="197">
        <v>0</v>
      </c>
      <c r="AK15" s="197">
        <v>9.07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16.55</v>
      </c>
      <c r="H16" s="197">
        <v>0</v>
      </c>
      <c r="I16" s="197">
        <v>0</v>
      </c>
      <c r="J16" s="197">
        <v>21.3</v>
      </c>
      <c r="K16" s="197">
        <v>86.86</v>
      </c>
      <c r="L16" s="197">
        <v>24.16</v>
      </c>
      <c r="M16" s="197">
        <v>0</v>
      </c>
      <c r="N16" s="197">
        <v>0.5</v>
      </c>
      <c r="O16" s="197">
        <v>1.7</v>
      </c>
      <c r="P16" s="197">
        <v>1.72</v>
      </c>
      <c r="Q16" s="197">
        <v>3.15</v>
      </c>
      <c r="R16" s="197">
        <v>0.36</v>
      </c>
      <c r="S16" s="197">
        <v>3.8</v>
      </c>
      <c r="T16" s="197">
        <v>0</v>
      </c>
      <c r="U16" s="197">
        <v>6.08</v>
      </c>
      <c r="V16" s="197">
        <v>0.16</v>
      </c>
      <c r="W16" s="197">
        <v>0.27</v>
      </c>
      <c r="X16" s="197">
        <v>1.26</v>
      </c>
      <c r="Y16" s="197">
        <v>0</v>
      </c>
      <c r="Z16" s="197">
        <v>2.17</v>
      </c>
      <c r="AA16" s="197">
        <v>0.63</v>
      </c>
      <c r="AB16" s="197">
        <v>0</v>
      </c>
      <c r="AC16" s="197">
        <v>1.2</v>
      </c>
      <c r="AD16" s="197">
        <v>6.82</v>
      </c>
      <c r="AE16" s="197">
        <v>0</v>
      </c>
      <c r="AF16" s="197">
        <v>0</v>
      </c>
      <c r="AG16" s="197">
        <v>17.62</v>
      </c>
      <c r="AH16" s="197">
        <v>0</v>
      </c>
      <c r="AI16" s="197">
        <v>8.84</v>
      </c>
      <c r="AJ16" s="197">
        <v>0</v>
      </c>
      <c r="AK16" s="197">
        <v>9.07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16.55</v>
      </c>
      <c r="H17" s="197">
        <v>0</v>
      </c>
      <c r="I17" s="197">
        <v>0</v>
      </c>
      <c r="J17" s="197">
        <v>21.3</v>
      </c>
      <c r="K17" s="197">
        <v>86.86</v>
      </c>
      <c r="L17" s="197">
        <v>24.16</v>
      </c>
      <c r="M17" s="197">
        <v>0</v>
      </c>
      <c r="N17" s="197">
        <v>0.5</v>
      </c>
      <c r="O17" s="197">
        <v>1.7</v>
      </c>
      <c r="P17" s="197">
        <v>1.72</v>
      </c>
      <c r="Q17" s="197">
        <v>3.15</v>
      </c>
      <c r="R17" s="197">
        <v>0.36</v>
      </c>
      <c r="S17" s="197">
        <v>3.8</v>
      </c>
      <c r="T17" s="197">
        <v>0</v>
      </c>
      <c r="U17" s="197">
        <v>6.08</v>
      </c>
      <c r="V17" s="197">
        <v>0.16</v>
      </c>
      <c r="W17" s="197">
        <v>0.27</v>
      </c>
      <c r="X17" s="197">
        <v>1.26</v>
      </c>
      <c r="Y17" s="197">
        <v>0</v>
      </c>
      <c r="Z17" s="197">
        <v>2.17</v>
      </c>
      <c r="AA17" s="197">
        <v>0.63</v>
      </c>
      <c r="AB17" s="197">
        <v>0</v>
      </c>
      <c r="AC17" s="197">
        <v>1.2</v>
      </c>
      <c r="AD17" s="197">
        <v>6.82</v>
      </c>
      <c r="AE17" s="197">
        <v>0</v>
      </c>
      <c r="AF17" s="197">
        <v>0</v>
      </c>
      <c r="AG17" s="197">
        <v>17.62</v>
      </c>
      <c r="AH17" s="197">
        <v>0</v>
      </c>
      <c r="AI17" s="197">
        <v>8.84</v>
      </c>
      <c r="AJ17" s="197">
        <v>0</v>
      </c>
      <c r="AK17" s="197">
        <v>9.07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16.55</v>
      </c>
      <c r="H18" s="197">
        <v>0</v>
      </c>
      <c r="I18" s="197">
        <v>0</v>
      </c>
      <c r="J18" s="197">
        <v>21.3</v>
      </c>
      <c r="K18" s="197">
        <v>86.86</v>
      </c>
      <c r="L18" s="197">
        <v>24.16</v>
      </c>
      <c r="M18" s="197">
        <v>0</v>
      </c>
      <c r="N18" s="197">
        <v>0.5</v>
      </c>
      <c r="O18" s="197">
        <v>1.7</v>
      </c>
      <c r="P18" s="197">
        <v>1.72</v>
      </c>
      <c r="Q18" s="197">
        <v>3.15</v>
      </c>
      <c r="R18" s="197">
        <v>0.36</v>
      </c>
      <c r="S18" s="197">
        <v>3.8</v>
      </c>
      <c r="T18" s="197">
        <v>0</v>
      </c>
      <c r="U18" s="197">
        <v>6.08</v>
      </c>
      <c r="V18" s="197">
        <v>0.16</v>
      </c>
      <c r="W18" s="197">
        <v>0.27</v>
      </c>
      <c r="X18" s="197">
        <v>1.26</v>
      </c>
      <c r="Y18" s="197">
        <v>0</v>
      </c>
      <c r="Z18" s="197">
        <v>2.17</v>
      </c>
      <c r="AA18" s="197">
        <v>0.63</v>
      </c>
      <c r="AB18" s="197">
        <v>0</v>
      </c>
      <c r="AC18" s="197">
        <v>1.2</v>
      </c>
      <c r="AD18" s="197">
        <v>6.82</v>
      </c>
      <c r="AE18" s="197">
        <v>0</v>
      </c>
      <c r="AF18" s="197">
        <v>0</v>
      </c>
      <c r="AG18" s="197">
        <v>17.62</v>
      </c>
      <c r="AH18" s="197">
        <v>0</v>
      </c>
      <c r="AI18" s="197">
        <v>8.84</v>
      </c>
      <c r="AJ18" s="197">
        <v>0</v>
      </c>
      <c r="AK18" s="197">
        <v>9.07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16.55</v>
      </c>
      <c r="H19" s="197">
        <v>0</v>
      </c>
      <c r="I19" s="197">
        <v>0</v>
      </c>
      <c r="J19" s="197">
        <v>21.3</v>
      </c>
      <c r="K19" s="197">
        <v>86.86</v>
      </c>
      <c r="L19" s="197">
        <v>24.16</v>
      </c>
      <c r="M19" s="197">
        <v>0</v>
      </c>
      <c r="N19" s="197">
        <v>0.5</v>
      </c>
      <c r="O19" s="197">
        <v>1.7</v>
      </c>
      <c r="P19" s="197">
        <v>1.72</v>
      </c>
      <c r="Q19" s="197">
        <v>3.15</v>
      </c>
      <c r="R19" s="197">
        <v>0.36</v>
      </c>
      <c r="S19" s="197">
        <v>3.8</v>
      </c>
      <c r="T19" s="197">
        <v>0</v>
      </c>
      <c r="U19" s="197">
        <v>6.08</v>
      </c>
      <c r="V19" s="197">
        <v>0.16</v>
      </c>
      <c r="W19" s="197">
        <v>4.3</v>
      </c>
      <c r="X19" s="197">
        <v>1.26</v>
      </c>
      <c r="Y19" s="197">
        <v>0</v>
      </c>
      <c r="Z19" s="197">
        <v>2.17</v>
      </c>
      <c r="AA19" s="197">
        <v>0.63</v>
      </c>
      <c r="AB19" s="197">
        <v>0</v>
      </c>
      <c r="AC19" s="197">
        <v>1.2</v>
      </c>
      <c r="AD19" s="197">
        <v>6.82</v>
      </c>
      <c r="AE19" s="197">
        <v>0</v>
      </c>
      <c r="AF19" s="197">
        <v>0</v>
      </c>
      <c r="AG19" s="197">
        <v>17.62</v>
      </c>
      <c r="AH19" s="197">
        <v>0</v>
      </c>
      <c r="AI19" s="197">
        <v>8.84</v>
      </c>
      <c r="AJ19" s="197">
        <v>0</v>
      </c>
      <c r="AK19" s="197">
        <v>9.07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16.55</v>
      </c>
      <c r="H20" s="197">
        <v>0</v>
      </c>
      <c r="I20" s="197">
        <v>0</v>
      </c>
      <c r="J20" s="197">
        <v>21.3</v>
      </c>
      <c r="K20" s="197">
        <v>86.86</v>
      </c>
      <c r="L20" s="197">
        <v>24.16</v>
      </c>
      <c r="M20" s="197">
        <v>0</v>
      </c>
      <c r="N20" s="197">
        <v>0.5</v>
      </c>
      <c r="O20" s="197">
        <v>1.7</v>
      </c>
      <c r="P20" s="197">
        <v>1.72</v>
      </c>
      <c r="Q20" s="197">
        <v>3.15</v>
      </c>
      <c r="R20" s="197">
        <v>5.81</v>
      </c>
      <c r="S20" s="197">
        <v>3.8</v>
      </c>
      <c r="T20" s="197">
        <v>0</v>
      </c>
      <c r="U20" s="197">
        <v>6.08</v>
      </c>
      <c r="V20" s="197">
        <v>4.8499999999999996</v>
      </c>
      <c r="W20" s="197">
        <v>4.3</v>
      </c>
      <c r="X20" s="197">
        <v>1.26</v>
      </c>
      <c r="Y20" s="197">
        <v>0</v>
      </c>
      <c r="Z20" s="197">
        <v>30.5</v>
      </c>
      <c r="AA20" s="197">
        <v>9.14</v>
      </c>
      <c r="AB20" s="197">
        <v>0</v>
      </c>
      <c r="AC20" s="197">
        <v>1.2</v>
      </c>
      <c r="AD20" s="197">
        <v>6.82</v>
      </c>
      <c r="AE20" s="197">
        <v>0</v>
      </c>
      <c r="AF20" s="197">
        <v>0</v>
      </c>
      <c r="AG20" s="197">
        <v>17.62</v>
      </c>
      <c r="AH20" s="197">
        <v>0</v>
      </c>
      <c r="AI20" s="197">
        <v>8.84</v>
      </c>
      <c r="AJ20" s="197">
        <v>0</v>
      </c>
      <c r="AK20" s="197">
        <v>9.07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21.3</v>
      </c>
      <c r="K21" s="197">
        <v>86.86</v>
      </c>
      <c r="L21" s="197">
        <v>24.16</v>
      </c>
      <c r="M21" s="197">
        <v>0</v>
      </c>
      <c r="N21" s="197">
        <v>0.5</v>
      </c>
      <c r="O21" s="197">
        <v>1.7</v>
      </c>
      <c r="P21" s="197">
        <v>1.72</v>
      </c>
      <c r="Q21" s="197">
        <v>3.15</v>
      </c>
      <c r="R21" s="197">
        <v>5.94</v>
      </c>
      <c r="S21" s="197">
        <v>3.8</v>
      </c>
      <c r="T21" s="197">
        <v>0</v>
      </c>
      <c r="U21" s="197">
        <v>6.08</v>
      </c>
      <c r="V21" s="197">
        <v>4.8499999999999996</v>
      </c>
      <c r="W21" s="197">
        <v>4.3</v>
      </c>
      <c r="X21" s="197">
        <v>1.26</v>
      </c>
      <c r="Y21" s="197">
        <v>0</v>
      </c>
      <c r="Z21" s="197">
        <v>30.5</v>
      </c>
      <c r="AA21" s="197">
        <v>9.14</v>
      </c>
      <c r="AB21" s="197">
        <v>0</v>
      </c>
      <c r="AC21" s="197">
        <v>1.2</v>
      </c>
      <c r="AD21" s="197">
        <v>6.82</v>
      </c>
      <c r="AE21" s="197">
        <v>0</v>
      </c>
      <c r="AF21" s="197">
        <v>0</v>
      </c>
      <c r="AG21" s="197">
        <v>17.62</v>
      </c>
      <c r="AH21" s="197">
        <v>0</v>
      </c>
      <c r="AI21" s="197">
        <v>8.84</v>
      </c>
      <c r="AJ21" s="197">
        <v>0</v>
      </c>
      <c r="AK21" s="197">
        <v>9.07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21.3</v>
      </c>
      <c r="K22" s="197">
        <v>86.86</v>
      </c>
      <c r="L22" s="197">
        <v>24.16</v>
      </c>
      <c r="M22" s="197">
        <v>0</v>
      </c>
      <c r="N22" s="197">
        <v>0.5</v>
      </c>
      <c r="O22" s="197">
        <v>1.7</v>
      </c>
      <c r="P22" s="197">
        <v>1.72</v>
      </c>
      <c r="Q22" s="197">
        <v>3.15</v>
      </c>
      <c r="R22" s="197">
        <v>5.94</v>
      </c>
      <c r="S22" s="197">
        <v>3.8</v>
      </c>
      <c r="T22" s="197">
        <v>0</v>
      </c>
      <c r="U22" s="197">
        <v>6.08</v>
      </c>
      <c r="V22" s="197">
        <v>4.8499999999999996</v>
      </c>
      <c r="W22" s="197">
        <v>4.3</v>
      </c>
      <c r="X22" s="197">
        <v>1.26</v>
      </c>
      <c r="Y22" s="197">
        <v>0</v>
      </c>
      <c r="Z22" s="197">
        <v>30.5</v>
      </c>
      <c r="AA22" s="197">
        <v>9.14</v>
      </c>
      <c r="AB22" s="197">
        <v>0</v>
      </c>
      <c r="AC22" s="197">
        <v>1.2</v>
      </c>
      <c r="AD22" s="197">
        <v>6.82</v>
      </c>
      <c r="AE22" s="197">
        <v>0</v>
      </c>
      <c r="AF22" s="197">
        <v>0</v>
      </c>
      <c r="AG22" s="197">
        <v>17.62</v>
      </c>
      <c r="AH22" s="197">
        <v>0</v>
      </c>
      <c r="AI22" s="197">
        <v>8.84</v>
      </c>
      <c r="AJ22" s="197">
        <v>0</v>
      </c>
      <c r="AK22" s="197">
        <v>9.07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16.55</v>
      </c>
      <c r="H23" s="197">
        <v>0</v>
      </c>
      <c r="I23" s="197">
        <v>0</v>
      </c>
      <c r="J23" s="197">
        <v>21.3</v>
      </c>
      <c r="K23" s="197">
        <v>86.86</v>
      </c>
      <c r="L23" s="197">
        <v>24.16</v>
      </c>
      <c r="M23" s="197">
        <v>0</v>
      </c>
      <c r="N23" s="197">
        <v>0.5</v>
      </c>
      <c r="O23" s="197">
        <v>1.7</v>
      </c>
      <c r="P23" s="197">
        <v>1.72</v>
      </c>
      <c r="Q23" s="197">
        <v>3.15</v>
      </c>
      <c r="R23" s="197">
        <v>5.94</v>
      </c>
      <c r="S23" s="197">
        <v>3.8</v>
      </c>
      <c r="T23" s="197">
        <v>0</v>
      </c>
      <c r="U23" s="197">
        <v>6.08</v>
      </c>
      <c r="V23" s="197">
        <v>4.8499999999999996</v>
      </c>
      <c r="W23" s="197">
        <v>4.3</v>
      </c>
      <c r="X23" s="197">
        <v>20.079999999999998</v>
      </c>
      <c r="Y23" s="197">
        <v>0</v>
      </c>
      <c r="Z23" s="197">
        <v>30.5</v>
      </c>
      <c r="AA23" s="197">
        <v>9.14</v>
      </c>
      <c r="AB23" s="197">
        <v>0</v>
      </c>
      <c r="AC23" s="197">
        <v>1.2</v>
      </c>
      <c r="AD23" s="197">
        <v>6.82</v>
      </c>
      <c r="AE23" s="197">
        <v>0</v>
      </c>
      <c r="AF23" s="197">
        <v>0</v>
      </c>
      <c r="AG23" s="197">
        <v>17.62</v>
      </c>
      <c r="AH23" s="197">
        <v>0</v>
      </c>
      <c r="AI23" s="197">
        <v>8.84</v>
      </c>
      <c r="AJ23" s="197">
        <v>0</v>
      </c>
      <c r="AK23" s="197">
        <v>9.07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16.55</v>
      </c>
      <c r="H24" s="197">
        <v>0</v>
      </c>
      <c r="I24" s="197">
        <v>0</v>
      </c>
      <c r="J24" s="197">
        <v>21.3</v>
      </c>
      <c r="K24" s="197">
        <v>86.86</v>
      </c>
      <c r="L24" s="197">
        <v>24.16</v>
      </c>
      <c r="M24" s="197">
        <v>0</v>
      </c>
      <c r="N24" s="197">
        <v>0.5</v>
      </c>
      <c r="O24" s="197">
        <v>1.7</v>
      </c>
      <c r="P24" s="197">
        <v>1.72</v>
      </c>
      <c r="Q24" s="197">
        <v>3.15</v>
      </c>
      <c r="R24" s="197">
        <v>5.94</v>
      </c>
      <c r="S24" s="197">
        <v>3.8</v>
      </c>
      <c r="T24" s="197">
        <v>0</v>
      </c>
      <c r="U24" s="197">
        <v>6.08</v>
      </c>
      <c r="V24" s="197">
        <v>4.8499999999999996</v>
      </c>
      <c r="W24" s="197">
        <v>4.3</v>
      </c>
      <c r="X24" s="197">
        <v>20.079999999999998</v>
      </c>
      <c r="Y24" s="197">
        <v>0</v>
      </c>
      <c r="Z24" s="197">
        <v>30.5</v>
      </c>
      <c r="AA24" s="197">
        <v>9.14</v>
      </c>
      <c r="AB24" s="197">
        <v>0</v>
      </c>
      <c r="AC24" s="197">
        <v>1.2</v>
      </c>
      <c r="AD24" s="197">
        <v>6.82</v>
      </c>
      <c r="AE24" s="197">
        <v>0</v>
      </c>
      <c r="AF24" s="197">
        <v>0</v>
      </c>
      <c r="AG24" s="197">
        <v>17.13</v>
      </c>
      <c r="AH24" s="197">
        <v>0</v>
      </c>
      <c r="AI24" s="197">
        <v>8.84</v>
      </c>
      <c r="AJ24" s="197">
        <v>0</v>
      </c>
      <c r="AK24" s="197">
        <v>9.07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16.55</v>
      </c>
      <c r="H25" s="197">
        <v>0</v>
      </c>
      <c r="I25" s="197">
        <v>0</v>
      </c>
      <c r="J25" s="197">
        <v>21.3</v>
      </c>
      <c r="K25" s="197">
        <v>86.86</v>
      </c>
      <c r="L25" s="197">
        <v>24.16</v>
      </c>
      <c r="M25" s="197">
        <v>0</v>
      </c>
      <c r="N25" s="197">
        <v>0.5</v>
      </c>
      <c r="O25" s="197">
        <v>1.7</v>
      </c>
      <c r="P25" s="197">
        <v>1.72</v>
      </c>
      <c r="Q25" s="197">
        <v>3.15</v>
      </c>
      <c r="R25" s="197">
        <v>5.94</v>
      </c>
      <c r="S25" s="197">
        <v>3.8</v>
      </c>
      <c r="T25" s="197">
        <v>0</v>
      </c>
      <c r="U25" s="197">
        <v>6.08</v>
      </c>
      <c r="V25" s="197">
        <v>4.8499999999999996</v>
      </c>
      <c r="W25" s="197">
        <v>4.3</v>
      </c>
      <c r="X25" s="197">
        <v>1.26</v>
      </c>
      <c r="Y25" s="197">
        <v>0</v>
      </c>
      <c r="Z25" s="197">
        <v>30.5</v>
      </c>
      <c r="AA25" s="197">
        <v>9.14</v>
      </c>
      <c r="AB25" s="197">
        <v>0</v>
      </c>
      <c r="AC25" s="197">
        <v>1.2</v>
      </c>
      <c r="AD25" s="197">
        <v>6.82</v>
      </c>
      <c r="AE25" s="197">
        <v>0</v>
      </c>
      <c r="AF25" s="197">
        <v>0</v>
      </c>
      <c r="AG25" s="197">
        <v>17.13</v>
      </c>
      <c r="AH25" s="197">
        <v>0</v>
      </c>
      <c r="AI25" s="197">
        <v>8.84</v>
      </c>
      <c r="AJ25" s="197">
        <v>0</v>
      </c>
      <c r="AK25" s="197">
        <v>9.07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16.55</v>
      </c>
      <c r="H26" s="197">
        <v>0</v>
      </c>
      <c r="I26" s="197">
        <v>0</v>
      </c>
      <c r="J26" s="197">
        <v>21.3</v>
      </c>
      <c r="K26" s="197">
        <v>86.86</v>
      </c>
      <c r="L26" s="197">
        <v>24.16</v>
      </c>
      <c r="M26" s="197">
        <v>0</v>
      </c>
      <c r="N26" s="197">
        <v>0.5</v>
      </c>
      <c r="O26" s="197">
        <v>1.7</v>
      </c>
      <c r="P26" s="197">
        <v>1.72</v>
      </c>
      <c r="Q26" s="197">
        <v>3.15</v>
      </c>
      <c r="R26" s="197">
        <v>5.94</v>
      </c>
      <c r="S26" s="197">
        <v>3.8</v>
      </c>
      <c r="T26" s="197">
        <v>0</v>
      </c>
      <c r="U26" s="197">
        <v>6.08</v>
      </c>
      <c r="V26" s="197">
        <v>4.8499999999999996</v>
      </c>
      <c r="W26" s="197">
        <v>4.3</v>
      </c>
      <c r="X26" s="197">
        <v>1.26</v>
      </c>
      <c r="Y26" s="197">
        <v>0</v>
      </c>
      <c r="Z26" s="197">
        <v>30.5</v>
      </c>
      <c r="AA26" s="197">
        <v>9.14</v>
      </c>
      <c r="AB26" s="197">
        <v>0</v>
      </c>
      <c r="AC26" s="197">
        <v>1.2</v>
      </c>
      <c r="AD26" s="197">
        <v>6.82</v>
      </c>
      <c r="AE26" s="197">
        <v>0</v>
      </c>
      <c r="AF26" s="197">
        <v>0</v>
      </c>
      <c r="AG26" s="197">
        <v>17.13</v>
      </c>
      <c r="AH26" s="197">
        <v>0</v>
      </c>
      <c r="AI26" s="197">
        <v>8.84</v>
      </c>
      <c r="AJ26" s="197">
        <v>0</v>
      </c>
      <c r="AK26" s="197">
        <v>9.01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16.41</v>
      </c>
      <c r="H27" s="197">
        <v>0</v>
      </c>
      <c r="I27" s="197">
        <v>0</v>
      </c>
      <c r="J27" s="197">
        <v>21.16</v>
      </c>
      <c r="K27" s="197">
        <v>86.86</v>
      </c>
      <c r="L27" s="197">
        <v>24.16</v>
      </c>
      <c r="M27" s="197">
        <v>0</v>
      </c>
      <c r="N27" s="197">
        <v>0.5</v>
      </c>
      <c r="O27" s="197">
        <v>1.7</v>
      </c>
      <c r="P27" s="197">
        <v>1.72</v>
      </c>
      <c r="Q27" s="197">
        <v>3.15</v>
      </c>
      <c r="R27" s="197">
        <v>6.1</v>
      </c>
      <c r="S27" s="197">
        <v>3.8</v>
      </c>
      <c r="T27" s="197">
        <v>0</v>
      </c>
      <c r="U27" s="197">
        <v>6.08</v>
      </c>
      <c r="V27" s="197">
        <v>4.8499999999999996</v>
      </c>
      <c r="W27" s="197">
        <v>4.3</v>
      </c>
      <c r="X27" s="197">
        <v>1.26</v>
      </c>
      <c r="Y27" s="197">
        <v>0</v>
      </c>
      <c r="Z27" s="197">
        <v>30.5</v>
      </c>
      <c r="AA27" s="197">
        <v>9.14</v>
      </c>
      <c r="AB27" s="197">
        <v>0</v>
      </c>
      <c r="AC27" s="197">
        <v>1.2</v>
      </c>
      <c r="AD27" s="197">
        <v>6.82</v>
      </c>
      <c r="AE27" s="197">
        <v>0</v>
      </c>
      <c r="AF27" s="197">
        <v>0</v>
      </c>
      <c r="AG27" s="197">
        <v>17.13</v>
      </c>
      <c r="AH27" s="197">
        <v>0</v>
      </c>
      <c r="AI27" s="197">
        <v>8.84</v>
      </c>
      <c r="AJ27" s="197">
        <v>0</v>
      </c>
      <c r="AK27" s="197">
        <v>9.01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16.41</v>
      </c>
      <c r="H28" s="197">
        <v>0</v>
      </c>
      <c r="I28" s="197">
        <v>0</v>
      </c>
      <c r="J28" s="197">
        <v>21.16</v>
      </c>
      <c r="K28" s="197">
        <v>86.86</v>
      </c>
      <c r="L28" s="197">
        <v>24.16</v>
      </c>
      <c r="M28" s="197">
        <v>0</v>
      </c>
      <c r="N28" s="197">
        <v>0.5</v>
      </c>
      <c r="O28" s="197">
        <v>1.7</v>
      </c>
      <c r="P28" s="197">
        <v>1.72</v>
      </c>
      <c r="Q28" s="197">
        <v>3.15</v>
      </c>
      <c r="R28" s="197">
        <v>6.1</v>
      </c>
      <c r="S28" s="197">
        <v>3.8</v>
      </c>
      <c r="T28" s="197">
        <v>0</v>
      </c>
      <c r="U28" s="197">
        <v>6.08</v>
      </c>
      <c r="V28" s="197">
        <v>4.8499999999999996</v>
      </c>
      <c r="W28" s="197">
        <v>4.3</v>
      </c>
      <c r="X28" s="197">
        <v>1.26</v>
      </c>
      <c r="Y28" s="197">
        <v>0</v>
      </c>
      <c r="Z28" s="197">
        <v>30.5</v>
      </c>
      <c r="AA28" s="197">
        <v>9.14</v>
      </c>
      <c r="AB28" s="197">
        <v>0</v>
      </c>
      <c r="AC28" s="197">
        <v>1.2</v>
      </c>
      <c r="AD28" s="197">
        <v>6.82</v>
      </c>
      <c r="AE28" s="197">
        <v>0</v>
      </c>
      <c r="AF28" s="197">
        <v>0</v>
      </c>
      <c r="AG28" s="197">
        <v>17.13</v>
      </c>
      <c r="AH28" s="197">
        <v>0</v>
      </c>
      <c r="AI28" s="197">
        <v>8.84</v>
      </c>
      <c r="AJ28" s="197">
        <v>0</v>
      </c>
      <c r="AK28" s="197">
        <v>9.01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16.41</v>
      </c>
      <c r="H29" s="197">
        <v>0</v>
      </c>
      <c r="I29" s="197">
        <v>0</v>
      </c>
      <c r="J29" s="197">
        <v>21.16</v>
      </c>
      <c r="K29" s="197">
        <v>86.86</v>
      </c>
      <c r="L29" s="197">
        <v>24.16</v>
      </c>
      <c r="M29" s="197">
        <v>0</v>
      </c>
      <c r="N29" s="197">
        <v>0.5</v>
      </c>
      <c r="O29" s="197">
        <v>1.7</v>
      </c>
      <c r="P29" s="197">
        <v>1.72</v>
      </c>
      <c r="Q29" s="197">
        <v>3.15</v>
      </c>
      <c r="R29" s="197">
        <v>1.1100000000000001</v>
      </c>
      <c r="S29" s="197">
        <v>3.8</v>
      </c>
      <c r="T29" s="197">
        <v>0</v>
      </c>
      <c r="U29" s="197">
        <v>6.08</v>
      </c>
      <c r="V29" s="197">
        <v>0.16</v>
      </c>
      <c r="W29" s="197">
        <v>0.27</v>
      </c>
      <c r="X29" s="197">
        <v>1.26</v>
      </c>
      <c r="Y29" s="197">
        <v>0</v>
      </c>
      <c r="Z29" s="197">
        <v>30.5</v>
      </c>
      <c r="AA29" s="197">
        <v>9.14</v>
      </c>
      <c r="AB29" s="197">
        <v>0</v>
      </c>
      <c r="AC29" s="197">
        <v>1.2</v>
      </c>
      <c r="AD29" s="197">
        <v>6.82</v>
      </c>
      <c r="AE29" s="197">
        <v>0</v>
      </c>
      <c r="AF29" s="197">
        <v>0</v>
      </c>
      <c r="AG29" s="197">
        <v>17.13</v>
      </c>
      <c r="AH29" s="197">
        <v>0</v>
      </c>
      <c r="AI29" s="197">
        <v>8.84</v>
      </c>
      <c r="AJ29" s="197">
        <v>0</v>
      </c>
      <c r="AK29" s="197">
        <v>9.01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16.41</v>
      </c>
      <c r="H30" s="197">
        <v>0</v>
      </c>
      <c r="I30" s="197">
        <v>0</v>
      </c>
      <c r="J30" s="197">
        <v>21.16</v>
      </c>
      <c r="K30" s="197">
        <v>86.86</v>
      </c>
      <c r="L30" s="197">
        <v>24.16</v>
      </c>
      <c r="M30" s="197">
        <v>0</v>
      </c>
      <c r="N30" s="197">
        <v>0.5</v>
      </c>
      <c r="O30" s="197">
        <v>1.7</v>
      </c>
      <c r="P30" s="197">
        <v>1.72</v>
      </c>
      <c r="Q30" s="197">
        <v>3.15</v>
      </c>
      <c r="R30" s="197">
        <v>1.1100000000000001</v>
      </c>
      <c r="S30" s="197">
        <v>3.8</v>
      </c>
      <c r="T30" s="197">
        <v>0</v>
      </c>
      <c r="U30" s="197">
        <v>6.08</v>
      </c>
      <c r="V30" s="197">
        <v>0.16</v>
      </c>
      <c r="W30" s="197">
        <v>0.27</v>
      </c>
      <c r="X30" s="197">
        <v>1.26</v>
      </c>
      <c r="Y30" s="197">
        <v>0</v>
      </c>
      <c r="Z30" s="197">
        <v>30.5</v>
      </c>
      <c r="AA30" s="197">
        <v>9.14</v>
      </c>
      <c r="AB30" s="197">
        <v>0</v>
      </c>
      <c r="AC30" s="197">
        <v>1.2</v>
      </c>
      <c r="AD30" s="197">
        <v>6.82</v>
      </c>
      <c r="AE30" s="197">
        <v>0</v>
      </c>
      <c r="AF30" s="197">
        <v>0</v>
      </c>
      <c r="AG30" s="197">
        <v>17.13</v>
      </c>
      <c r="AH30" s="197">
        <v>0</v>
      </c>
      <c r="AI30" s="197">
        <v>8.84</v>
      </c>
      <c r="AJ30" s="197">
        <v>0</v>
      </c>
      <c r="AK30" s="197">
        <v>9.01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16.41</v>
      </c>
      <c r="H31" s="197">
        <v>0</v>
      </c>
      <c r="I31" s="197">
        <v>0</v>
      </c>
      <c r="J31" s="197">
        <v>21.16</v>
      </c>
      <c r="K31" s="197">
        <v>86.86</v>
      </c>
      <c r="L31" s="197">
        <v>24.16</v>
      </c>
      <c r="M31" s="197">
        <v>0</v>
      </c>
      <c r="N31" s="197">
        <v>0.5</v>
      </c>
      <c r="O31" s="197">
        <v>1.7</v>
      </c>
      <c r="P31" s="197">
        <v>1.72</v>
      </c>
      <c r="Q31" s="197">
        <v>3.15</v>
      </c>
      <c r="R31" s="197">
        <v>1.1100000000000001</v>
      </c>
      <c r="S31" s="197">
        <v>3.8</v>
      </c>
      <c r="T31" s="197">
        <v>0</v>
      </c>
      <c r="U31" s="197">
        <v>6.08</v>
      </c>
      <c r="V31" s="197">
        <v>0.16</v>
      </c>
      <c r="W31" s="197">
        <v>0.27</v>
      </c>
      <c r="X31" s="197">
        <v>1.26</v>
      </c>
      <c r="Y31" s="197">
        <v>0</v>
      </c>
      <c r="Z31" s="197">
        <v>30.5</v>
      </c>
      <c r="AA31" s="197">
        <v>9.14</v>
      </c>
      <c r="AB31" s="197">
        <v>0</v>
      </c>
      <c r="AC31" s="197">
        <v>1.2</v>
      </c>
      <c r="AD31" s="197">
        <v>6.82</v>
      </c>
      <c r="AE31" s="197">
        <v>0</v>
      </c>
      <c r="AF31" s="197">
        <v>0</v>
      </c>
      <c r="AG31" s="197">
        <v>17.13</v>
      </c>
      <c r="AH31" s="197">
        <v>0</v>
      </c>
      <c r="AI31" s="197">
        <v>8.84</v>
      </c>
      <c r="AJ31" s="197">
        <v>0</v>
      </c>
      <c r="AK31" s="197">
        <v>9.01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16.41</v>
      </c>
      <c r="H32" s="197">
        <v>0</v>
      </c>
      <c r="I32" s="197">
        <v>0</v>
      </c>
      <c r="J32" s="197">
        <v>21.16</v>
      </c>
      <c r="K32" s="197">
        <v>86.86</v>
      </c>
      <c r="L32" s="197">
        <v>24.16</v>
      </c>
      <c r="M32" s="197">
        <v>0</v>
      </c>
      <c r="N32" s="197">
        <v>0.5</v>
      </c>
      <c r="O32" s="197">
        <v>1.7</v>
      </c>
      <c r="P32" s="197">
        <v>1.72</v>
      </c>
      <c r="Q32" s="197">
        <v>3.15</v>
      </c>
      <c r="R32" s="197">
        <v>1.1100000000000001</v>
      </c>
      <c r="S32" s="197">
        <v>3.8</v>
      </c>
      <c r="T32" s="197">
        <v>0</v>
      </c>
      <c r="U32" s="197">
        <v>6.08</v>
      </c>
      <c r="V32" s="197">
        <v>0.16</v>
      </c>
      <c r="W32" s="197">
        <v>0.27</v>
      </c>
      <c r="X32" s="197">
        <v>1.26</v>
      </c>
      <c r="Y32" s="197">
        <v>0</v>
      </c>
      <c r="Z32" s="197">
        <v>30.5</v>
      </c>
      <c r="AA32" s="197">
        <v>9.14</v>
      </c>
      <c r="AB32" s="197">
        <v>0</v>
      </c>
      <c r="AC32" s="197">
        <v>1.2</v>
      </c>
      <c r="AD32" s="197">
        <v>6.82</v>
      </c>
      <c r="AE32" s="197">
        <v>0</v>
      </c>
      <c r="AF32" s="197">
        <v>0</v>
      </c>
      <c r="AG32" s="197">
        <v>17.13</v>
      </c>
      <c r="AH32" s="197">
        <v>0</v>
      </c>
      <c r="AI32" s="197">
        <v>8.84</v>
      </c>
      <c r="AJ32" s="197">
        <v>0</v>
      </c>
      <c r="AK32" s="197">
        <v>9.01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16.41</v>
      </c>
      <c r="H33" s="197">
        <v>0</v>
      </c>
      <c r="I33" s="197">
        <v>0</v>
      </c>
      <c r="J33" s="197">
        <v>21.16</v>
      </c>
      <c r="K33" s="197">
        <v>86.86</v>
      </c>
      <c r="L33" s="197">
        <v>24.16</v>
      </c>
      <c r="M33" s="197">
        <v>0</v>
      </c>
      <c r="N33" s="197">
        <v>0.5</v>
      </c>
      <c r="O33" s="197">
        <v>1.7</v>
      </c>
      <c r="P33" s="197">
        <v>1.72</v>
      </c>
      <c r="Q33" s="197">
        <v>3.15</v>
      </c>
      <c r="R33" s="197">
        <v>1.1100000000000001</v>
      </c>
      <c r="S33" s="197">
        <v>3.8</v>
      </c>
      <c r="T33" s="197">
        <v>0</v>
      </c>
      <c r="U33" s="197">
        <v>6.08</v>
      </c>
      <c r="V33" s="197">
        <v>0.16</v>
      </c>
      <c r="W33" s="197">
        <v>0.27</v>
      </c>
      <c r="X33" s="197">
        <v>1.26</v>
      </c>
      <c r="Y33" s="197">
        <v>0</v>
      </c>
      <c r="Z33" s="197">
        <v>30.5</v>
      </c>
      <c r="AA33" s="197">
        <v>9.14</v>
      </c>
      <c r="AB33" s="197">
        <v>0</v>
      </c>
      <c r="AC33" s="197">
        <v>1.2</v>
      </c>
      <c r="AD33" s="197">
        <v>6.82</v>
      </c>
      <c r="AE33" s="197">
        <v>0</v>
      </c>
      <c r="AF33" s="197">
        <v>0</v>
      </c>
      <c r="AG33" s="197">
        <v>17.13</v>
      </c>
      <c r="AH33" s="197">
        <v>0</v>
      </c>
      <c r="AI33" s="197">
        <v>8.84</v>
      </c>
      <c r="AJ33" s="197">
        <v>0</v>
      </c>
      <c r="AK33" s="197">
        <v>9.07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16.41</v>
      </c>
      <c r="H34" s="197">
        <v>0</v>
      </c>
      <c r="I34" s="197">
        <v>0</v>
      </c>
      <c r="J34" s="197">
        <v>21.16</v>
      </c>
      <c r="K34" s="197">
        <v>86.86</v>
      </c>
      <c r="L34" s="197">
        <v>24.16</v>
      </c>
      <c r="M34" s="197">
        <v>0</v>
      </c>
      <c r="N34" s="197">
        <v>0.5</v>
      </c>
      <c r="O34" s="197">
        <v>1.7</v>
      </c>
      <c r="P34" s="197">
        <v>1.72</v>
      </c>
      <c r="Q34" s="197">
        <v>3.15</v>
      </c>
      <c r="R34" s="197">
        <v>6.1</v>
      </c>
      <c r="S34" s="197">
        <v>3.8</v>
      </c>
      <c r="T34" s="197">
        <v>0</v>
      </c>
      <c r="U34" s="197">
        <v>6.08</v>
      </c>
      <c r="V34" s="197">
        <v>4.74</v>
      </c>
      <c r="W34" s="197">
        <v>4.43</v>
      </c>
      <c r="X34" s="197">
        <v>1.26</v>
      </c>
      <c r="Y34" s="197">
        <v>0</v>
      </c>
      <c r="Z34" s="197">
        <v>30.5</v>
      </c>
      <c r="AA34" s="197">
        <v>9.14</v>
      </c>
      <c r="AB34" s="197">
        <v>0</v>
      </c>
      <c r="AC34" s="197">
        <v>1.2</v>
      </c>
      <c r="AD34" s="197">
        <v>6.82</v>
      </c>
      <c r="AE34" s="197">
        <v>0</v>
      </c>
      <c r="AF34" s="197">
        <v>0</v>
      </c>
      <c r="AG34" s="197">
        <v>17.13</v>
      </c>
      <c r="AH34" s="197">
        <v>0</v>
      </c>
      <c r="AI34" s="197">
        <v>8.84</v>
      </c>
      <c r="AJ34" s="197">
        <v>0</v>
      </c>
      <c r="AK34" s="197">
        <v>9.07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16.41</v>
      </c>
      <c r="H35" s="197">
        <v>0</v>
      </c>
      <c r="I35" s="197">
        <v>0</v>
      </c>
      <c r="J35" s="197">
        <v>21.16</v>
      </c>
      <c r="K35" s="197">
        <v>86.86</v>
      </c>
      <c r="L35" s="197">
        <v>24.16</v>
      </c>
      <c r="M35" s="197">
        <v>0</v>
      </c>
      <c r="N35" s="197">
        <v>0.5</v>
      </c>
      <c r="O35" s="197">
        <v>1.7</v>
      </c>
      <c r="P35" s="197">
        <v>1.72</v>
      </c>
      <c r="Q35" s="197">
        <v>3.15</v>
      </c>
      <c r="R35" s="197">
        <v>6.1</v>
      </c>
      <c r="S35" s="197">
        <v>3.8</v>
      </c>
      <c r="T35" s="197">
        <v>0</v>
      </c>
      <c r="U35" s="197">
        <v>6.08</v>
      </c>
      <c r="V35" s="197">
        <v>4.8499999999999996</v>
      </c>
      <c r="W35" s="197">
        <v>4.43</v>
      </c>
      <c r="X35" s="197">
        <v>20.079999999999998</v>
      </c>
      <c r="Y35" s="197">
        <v>0</v>
      </c>
      <c r="Z35" s="197">
        <v>30.5</v>
      </c>
      <c r="AA35" s="197">
        <v>9.14</v>
      </c>
      <c r="AB35" s="197">
        <v>0</v>
      </c>
      <c r="AC35" s="197">
        <v>1.2</v>
      </c>
      <c r="AD35" s="197">
        <v>6.82</v>
      </c>
      <c r="AE35" s="197">
        <v>0</v>
      </c>
      <c r="AF35" s="197">
        <v>0</v>
      </c>
      <c r="AG35" s="197">
        <v>17.29</v>
      </c>
      <c r="AH35" s="197">
        <v>0</v>
      </c>
      <c r="AI35" s="197">
        <v>8.84</v>
      </c>
      <c r="AJ35" s="197">
        <v>0</v>
      </c>
      <c r="AK35" s="197">
        <v>9.07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16.41</v>
      </c>
      <c r="H36" s="197">
        <v>0</v>
      </c>
      <c r="I36" s="197">
        <v>0</v>
      </c>
      <c r="J36" s="197">
        <v>21.16</v>
      </c>
      <c r="K36" s="197">
        <v>86.86</v>
      </c>
      <c r="L36" s="197">
        <v>24.16</v>
      </c>
      <c r="M36" s="197">
        <v>0</v>
      </c>
      <c r="N36" s="197">
        <v>0.5</v>
      </c>
      <c r="O36" s="197">
        <v>1.7</v>
      </c>
      <c r="P36" s="197">
        <v>1.72</v>
      </c>
      <c r="Q36" s="197">
        <v>3.15</v>
      </c>
      <c r="R36" s="197">
        <v>6.1</v>
      </c>
      <c r="S36" s="197">
        <v>3.8</v>
      </c>
      <c r="T36" s="197">
        <v>0</v>
      </c>
      <c r="U36" s="197">
        <v>6.08</v>
      </c>
      <c r="V36" s="197">
        <v>4.8499999999999996</v>
      </c>
      <c r="W36" s="197">
        <v>4.43</v>
      </c>
      <c r="X36" s="197">
        <v>20.079999999999998</v>
      </c>
      <c r="Y36" s="197">
        <v>0</v>
      </c>
      <c r="Z36" s="197">
        <v>30.5</v>
      </c>
      <c r="AA36" s="197">
        <v>9.14</v>
      </c>
      <c r="AB36" s="197">
        <v>0</v>
      </c>
      <c r="AC36" s="197">
        <v>1.2</v>
      </c>
      <c r="AD36" s="197">
        <v>6.82</v>
      </c>
      <c r="AE36" s="197">
        <v>0</v>
      </c>
      <c r="AF36" s="197">
        <v>0</v>
      </c>
      <c r="AG36" s="197">
        <v>17.29</v>
      </c>
      <c r="AH36" s="197">
        <v>0</v>
      </c>
      <c r="AI36" s="197">
        <v>8.84</v>
      </c>
      <c r="AJ36" s="197">
        <v>0</v>
      </c>
      <c r="AK36" s="197">
        <v>9.07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16.41</v>
      </c>
      <c r="H37" s="197">
        <v>0</v>
      </c>
      <c r="I37" s="197">
        <v>0</v>
      </c>
      <c r="J37" s="197">
        <v>21.16</v>
      </c>
      <c r="K37" s="197">
        <v>86.86</v>
      </c>
      <c r="L37" s="197">
        <v>24.16</v>
      </c>
      <c r="M37" s="197">
        <v>0</v>
      </c>
      <c r="N37" s="197">
        <v>0.5</v>
      </c>
      <c r="O37" s="197">
        <v>1.7</v>
      </c>
      <c r="P37" s="197">
        <v>1.72</v>
      </c>
      <c r="Q37" s="197">
        <v>3.15</v>
      </c>
      <c r="R37" s="197">
        <v>6.1</v>
      </c>
      <c r="S37" s="197">
        <v>3.8</v>
      </c>
      <c r="T37" s="197">
        <v>0</v>
      </c>
      <c r="U37" s="197">
        <v>6.08</v>
      </c>
      <c r="V37" s="197">
        <v>4.8499999999999996</v>
      </c>
      <c r="W37" s="197">
        <v>4.43</v>
      </c>
      <c r="X37" s="197">
        <v>20.079999999999998</v>
      </c>
      <c r="Y37" s="197">
        <v>0</v>
      </c>
      <c r="Z37" s="197">
        <v>30.5</v>
      </c>
      <c r="AA37" s="197">
        <v>9.14</v>
      </c>
      <c r="AB37" s="197">
        <v>0</v>
      </c>
      <c r="AC37" s="197">
        <v>1.2</v>
      </c>
      <c r="AD37" s="197">
        <v>6.82</v>
      </c>
      <c r="AE37" s="197">
        <v>0</v>
      </c>
      <c r="AF37" s="197">
        <v>0</v>
      </c>
      <c r="AG37" s="197">
        <v>17.29</v>
      </c>
      <c r="AH37" s="197">
        <v>0</v>
      </c>
      <c r="AI37" s="197">
        <v>8.84</v>
      </c>
      <c r="AJ37" s="197">
        <v>0</v>
      </c>
      <c r="AK37" s="197">
        <v>9.07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16.41</v>
      </c>
      <c r="H38" s="197">
        <v>0</v>
      </c>
      <c r="I38" s="197">
        <v>0</v>
      </c>
      <c r="J38" s="197">
        <v>21.16</v>
      </c>
      <c r="K38" s="197">
        <v>86.86</v>
      </c>
      <c r="L38" s="197">
        <v>24.16</v>
      </c>
      <c r="M38" s="197">
        <v>0</v>
      </c>
      <c r="N38" s="197">
        <v>0.5</v>
      </c>
      <c r="O38" s="197">
        <v>1.7</v>
      </c>
      <c r="P38" s="197">
        <v>1.72</v>
      </c>
      <c r="Q38" s="197">
        <v>3.15</v>
      </c>
      <c r="R38" s="197">
        <v>6.1</v>
      </c>
      <c r="S38" s="197">
        <v>3.8</v>
      </c>
      <c r="T38" s="197">
        <v>0</v>
      </c>
      <c r="U38" s="197">
        <v>6.08</v>
      </c>
      <c r="V38" s="197">
        <v>4.8499999999999996</v>
      </c>
      <c r="W38" s="197">
        <v>4.43</v>
      </c>
      <c r="X38" s="197">
        <v>20.079999999999998</v>
      </c>
      <c r="Y38" s="197">
        <v>0</v>
      </c>
      <c r="Z38" s="197">
        <v>30.5</v>
      </c>
      <c r="AA38" s="197">
        <v>9.14</v>
      </c>
      <c r="AB38" s="197">
        <v>0</v>
      </c>
      <c r="AC38" s="197">
        <v>1.2</v>
      </c>
      <c r="AD38" s="197">
        <v>6.82</v>
      </c>
      <c r="AE38" s="197">
        <v>0</v>
      </c>
      <c r="AF38" s="197">
        <v>0</v>
      </c>
      <c r="AG38" s="197">
        <v>17.29</v>
      </c>
      <c r="AH38" s="197">
        <v>0</v>
      </c>
      <c r="AI38" s="197">
        <v>8.84</v>
      </c>
      <c r="AJ38" s="197">
        <v>0</v>
      </c>
      <c r="AK38" s="197">
        <v>9.07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16.41</v>
      </c>
      <c r="H39" s="197">
        <v>0</v>
      </c>
      <c r="I39" s="197">
        <v>0</v>
      </c>
      <c r="J39" s="197">
        <v>21.02</v>
      </c>
      <c r="K39" s="197">
        <v>86.86</v>
      </c>
      <c r="L39" s="197">
        <v>24.16</v>
      </c>
      <c r="M39" s="197">
        <v>0</v>
      </c>
      <c r="N39" s="197">
        <v>0.5</v>
      </c>
      <c r="O39" s="197">
        <v>1.7</v>
      </c>
      <c r="P39" s="197">
        <v>1.72</v>
      </c>
      <c r="Q39" s="197">
        <v>3.15</v>
      </c>
      <c r="R39" s="197">
        <v>5.94</v>
      </c>
      <c r="S39" s="197">
        <v>3.8</v>
      </c>
      <c r="T39" s="197">
        <v>0</v>
      </c>
      <c r="U39" s="197">
        <v>6.08</v>
      </c>
      <c r="V39" s="197">
        <v>4.8499999999999996</v>
      </c>
      <c r="W39" s="197">
        <v>4.43</v>
      </c>
      <c r="X39" s="197">
        <v>20.079999999999998</v>
      </c>
      <c r="Y39" s="197">
        <v>0</v>
      </c>
      <c r="Z39" s="197">
        <v>30.5</v>
      </c>
      <c r="AA39" s="197">
        <v>9.14</v>
      </c>
      <c r="AB39" s="197">
        <v>0</v>
      </c>
      <c r="AC39" s="197">
        <v>1.2</v>
      </c>
      <c r="AD39" s="197">
        <v>6.82</v>
      </c>
      <c r="AE39" s="197">
        <v>0</v>
      </c>
      <c r="AF39" s="197">
        <v>0</v>
      </c>
      <c r="AG39" s="197">
        <v>17.29</v>
      </c>
      <c r="AH39" s="197">
        <v>0</v>
      </c>
      <c r="AI39" s="197">
        <v>8.84</v>
      </c>
      <c r="AJ39" s="197">
        <v>0</v>
      </c>
      <c r="AK39" s="197">
        <v>9.07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16.41</v>
      </c>
      <c r="H40" s="197">
        <v>0</v>
      </c>
      <c r="I40" s="197">
        <v>0</v>
      </c>
      <c r="J40" s="197">
        <v>21.02</v>
      </c>
      <c r="K40" s="197">
        <v>86.86</v>
      </c>
      <c r="L40" s="197">
        <v>24.16</v>
      </c>
      <c r="M40" s="197">
        <v>0</v>
      </c>
      <c r="N40" s="197">
        <v>0.5</v>
      </c>
      <c r="O40" s="197">
        <v>1.7</v>
      </c>
      <c r="P40" s="197">
        <v>1.72</v>
      </c>
      <c r="Q40" s="197">
        <v>3.15</v>
      </c>
      <c r="R40" s="197">
        <v>6.1</v>
      </c>
      <c r="S40" s="197">
        <v>3.8</v>
      </c>
      <c r="T40" s="197">
        <v>0</v>
      </c>
      <c r="U40" s="197">
        <v>6.08</v>
      </c>
      <c r="V40" s="197">
        <v>4.8499999999999996</v>
      </c>
      <c r="W40" s="197">
        <v>4.43</v>
      </c>
      <c r="X40" s="197">
        <v>1.26</v>
      </c>
      <c r="Y40" s="197">
        <v>0</v>
      </c>
      <c r="Z40" s="197">
        <v>30.5</v>
      </c>
      <c r="AA40" s="197">
        <v>9.14</v>
      </c>
      <c r="AB40" s="197">
        <v>0</v>
      </c>
      <c r="AC40" s="197">
        <v>1.2</v>
      </c>
      <c r="AD40" s="197">
        <v>6.82</v>
      </c>
      <c r="AE40" s="197">
        <v>0</v>
      </c>
      <c r="AF40" s="197">
        <v>0</v>
      </c>
      <c r="AG40" s="197">
        <v>17.29</v>
      </c>
      <c r="AH40" s="197">
        <v>0</v>
      </c>
      <c r="AI40" s="197">
        <v>8.84</v>
      </c>
      <c r="AJ40" s="197">
        <v>0</v>
      </c>
      <c r="AK40" s="197">
        <v>9.07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16.41</v>
      </c>
      <c r="H41" s="197">
        <v>0</v>
      </c>
      <c r="I41" s="197">
        <v>0</v>
      </c>
      <c r="J41" s="197">
        <v>21.02</v>
      </c>
      <c r="K41" s="197">
        <v>86.86</v>
      </c>
      <c r="L41" s="197">
        <v>24.16</v>
      </c>
      <c r="M41" s="197">
        <v>0</v>
      </c>
      <c r="N41" s="197">
        <v>0.5</v>
      </c>
      <c r="O41" s="197">
        <v>1.7</v>
      </c>
      <c r="P41" s="197">
        <v>1.72</v>
      </c>
      <c r="Q41" s="197">
        <v>3.15</v>
      </c>
      <c r="R41" s="197">
        <v>6.1</v>
      </c>
      <c r="S41" s="197">
        <v>3.8</v>
      </c>
      <c r="T41" s="197">
        <v>0</v>
      </c>
      <c r="U41" s="197">
        <v>6.08</v>
      </c>
      <c r="V41" s="197">
        <v>4.8499999999999996</v>
      </c>
      <c r="W41" s="197">
        <v>4.43</v>
      </c>
      <c r="X41" s="197">
        <v>1.26</v>
      </c>
      <c r="Y41" s="197">
        <v>0</v>
      </c>
      <c r="Z41" s="197">
        <v>30.5</v>
      </c>
      <c r="AA41" s="197">
        <v>9.14</v>
      </c>
      <c r="AB41" s="197">
        <v>0</v>
      </c>
      <c r="AC41" s="197">
        <v>1.44</v>
      </c>
      <c r="AD41" s="197">
        <v>6.82</v>
      </c>
      <c r="AE41" s="197">
        <v>0</v>
      </c>
      <c r="AF41" s="197">
        <v>0</v>
      </c>
      <c r="AG41" s="197">
        <v>17.29</v>
      </c>
      <c r="AH41" s="197">
        <v>0</v>
      </c>
      <c r="AI41" s="197">
        <v>8.84</v>
      </c>
      <c r="AJ41" s="197">
        <v>0</v>
      </c>
      <c r="AK41" s="197">
        <v>9.07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16.41</v>
      </c>
      <c r="H42" s="197">
        <v>0</v>
      </c>
      <c r="I42" s="197">
        <v>0</v>
      </c>
      <c r="J42" s="197">
        <v>21.02</v>
      </c>
      <c r="K42" s="197">
        <v>86.86</v>
      </c>
      <c r="L42" s="197">
        <v>24.16</v>
      </c>
      <c r="M42" s="197">
        <v>0</v>
      </c>
      <c r="N42" s="197">
        <v>0.5</v>
      </c>
      <c r="O42" s="197">
        <v>1.7</v>
      </c>
      <c r="P42" s="197">
        <v>1.72</v>
      </c>
      <c r="Q42" s="197">
        <v>3.15</v>
      </c>
      <c r="R42" s="197">
        <v>6.1</v>
      </c>
      <c r="S42" s="197">
        <v>3.8</v>
      </c>
      <c r="T42" s="197">
        <v>0</v>
      </c>
      <c r="U42" s="197">
        <v>6.08</v>
      </c>
      <c r="V42" s="197">
        <v>4.8499999999999996</v>
      </c>
      <c r="W42" s="197">
        <v>4.43</v>
      </c>
      <c r="X42" s="197">
        <v>1.26</v>
      </c>
      <c r="Y42" s="197">
        <v>0</v>
      </c>
      <c r="Z42" s="197">
        <v>30.5</v>
      </c>
      <c r="AA42" s="197">
        <v>9.14</v>
      </c>
      <c r="AB42" s="197">
        <v>0</v>
      </c>
      <c r="AC42" s="197">
        <v>1.44</v>
      </c>
      <c r="AD42" s="197">
        <v>6.82</v>
      </c>
      <c r="AE42" s="197">
        <v>0</v>
      </c>
      <c r="AF42" s="197">
        <v>0</v>
      </c>
      <c r="AG42" s="197">
        <v>17.29</v>
      </c>
      <c r="AH42" s="197">
        <v>0</v>
      </c>
      <c r="AI42" s="197">
        <v>8.84</v>
      </c>
      <c r="AJ42" s="197">
        <v>0</v>
      </c>
      <c r="AK42" s="197">
        <v>9.07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21.02</v>
      </c>
      <c r="K43" s="197">
        <v>86.86</v>
      </c>
      <c r="L43" s="197">
        <v>24.16</v>
      </c>
      <c r="M43" s="197">
        <v>0</v>
      </c>
      <c r="N43" s="197">
        <v>0.5</v>
      </c>
      <c r="O43" s="197">
        <v>1.7</v>
      </c>
      <c r="P43" s="197">
        <v>1.72</v>
      </c>
      <c r="Q43" s="197">
        <v>3.15</v>
      </c>
      <c r="R43" s="197">
        <v>6.1</v>
      </c>
      <c r="S43" s="197">
        <v>3.8</v>
      </c>
      <c r="T43" s="197">
        <v>0</v>
      </c>
      <c r="U43" s="197">
        <v>6.08</v>
      </c>
      <c r="V43" s="197">
        <v>4.8499999999999996</v>
      </c>
      <c r="W43" s="197">
        <v>4.43</v>
      </c>
      <c r="X43" s="197">
        <v>1.26</v>
      </c>
      <c r="Y43" s="197">
        <v>0</v>
      </c>
      <c r="Z43" s="197">
        <v>30.5</v>
      </c>
      <c r="AA43" s="197">
        <v>9.14</v>
      </c>
      <c r="AB43" s="197">
        <v>0</v>
      </c>
      <c r="AC43" s="197">
        <v>1.44</v>
      </c>
      <c r="AD43" s="197">
        <v>6.82</v>
      </c>
      <c r="AE43" s="197">
        <v>0</v>
      </c>
      <c r="AF43" s="197">
        <v>0</v>
      </c>
      <c r="AG43" s="197">
        <v>17.82</v>
      </c>
      <c r="AH43" s="197">
        <v>0</v>
      </c>
      <c r="AI43" s="197">
        <v>8.84</v>
      </c>
      <c r="AJ43" s="197">
        <v>0</v>
      </c>
      <c r="AK43" s="197">
        <v>9.07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16.27</v>
      </c>
      <c r="H44" s="197">
        <v>0</v>
      </c>
      <c r="I44" s="197">
        <v>0</v>
      </c>
      <c r="J44" s="197">
        <v>21.02</v>
      </c>
      <c r="K44" s="197">
        <v>86.86</v>
      </c>
      <c r="L44" s="197">
        <v>24.16</v>
      </c>
      <c r="M44" s="197">
        <v>0</v>
      </c>
      <c r="N44" s="197">
        <v>0.5</v>
      </c>
      <c r="O44" s="197">
        <v>1.7</v>
      </c>
      <c r="P44" s="197">
        <v>1.72</v>
      </c>
      <c r="Q44" s="197">
        <v>3.15</v>
      </c>
      <c r="R44" s="197">
        <v>6.1</v>
      </c>
      <c r="S44" s="197">
        <v>3.8</v>
      </c>
      <c r="T44" s="197">
        <v>0</v>
      </c>
      <c r="U44" s="197">
        <v>6.08</v>
      </c>
      <c r="V44" s="197">
        <v>4.8499999999999996</v>
      </c>
      <c r="W44" s="197">
        <v>4.43</v>
      </c>
      <c r="X44" s="197">
        <v>20.079999999999998</v>
      </c>
      <c r="Y44" s="197">
        <v>0</v>
      </c>
      <c r="Z44" s="197">
        <v>30.5</v>
      </c>
      <c r="AA44" s="197">
        <v>9.14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17.82</v>
      </c>
      <c r="AH44" s="197">
        <v>0</v>
      </c>
      <c r="AI44" s="197">
        <v>8.84</v>
      </c>
      <c r="AJ44" s="197">
        <v>0</v>
      </c>
      <c r="AK44" s="197">
        <v>9.07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21.02</v>
      </c>
      <c r="K45" s="197">
        <v>86.86</v>
      </c>
      <c r="L45" s="197">
        <v>24.16</v>
      </c>
      <c r="M45" s="197">
        <v>0</v>
      </c>
      <c r="N45" s="197">
        <v>0.5</v>
      </c>
      <c r="O45" s="197">
        <v>1.7</v>
      </c>
      <c r="P45" s="197">
        <v>1.72</v>
      </c>
      <c r="Q45" s="197">
        <v>3.15</v>
      </c>
      <c r="R45" s="197">
        <v>6.1</v>
      </c>
      <c r="S45" s="197">
        <v>3.8</v>
      </c>
      <c r="T45" s="197">
        <v>0</v>
      </c>
      <c r="U45" s="197">
        <v>6.08</v>
      </c>
      <c r="V45" s="197">
        <v>4.8499999999999996</v>
      </c>
      <c r="W45" s="197">
        <v>4.43</v>
      </c>
      <c r="X45" s="197">
        <v>20.079999999999998</v>
      </c>
      <c r="Y45" s="197">
        <v>0</v>
      </c>
      <c r="Z45" s="197">
        <v>30.5</v>
      </c>
      <c r="AA45" s="197">
        <v>9.14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17.82</v>
      </c>
      <c r="AH45" s="197">
        <v>0</v>
      </c>
      <c r="AI45" s="197">
        <v>8.84</v>
      </c>
      <c r="AJ45" s="197">
        <v>0</v>
      </c>
      <c r="AK45" s="197">
        <v>9.07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21.02</v>
      </c>
      <c r="K46" s="197">
        <v>86.86</v>
      </c>
      <c r="L46" s="197">
        <v>24.16</v>
      </c>
      <c r="M46" s="197">
        <v>0</v>
      </c>
      <c r="N46" s="197">
        <v>0.5</v>
      </c>
      <c r="O46" s="197">
        <v>1.7</v>
      </c>
      <c r="P46" s="197">
        <v>1.72</v>
      </c>
      <c r="Q46" s="197">
        <v>3.15</v>
      </c>
      <c r="R46" s="197">
        <v>6.1</v>
      </c>
      <c r="S46" s="197">
        <v>3.8</v>
      </c>
      <c r="T46" s="197">
        <v>0</v>
      </c>
      <c r="U46" s="197">
        <v>6.08</v>
      </c>
      <c r="V46" s="197">
        <v>4.8499999999999996</v>
      </c>
      <c r="W46" s="197">
        <v>4.43</v>
      </c>
      <c r="X46" s="197">
        <v>20.079999999999998</v>
      </c>
      <c r="Y46" s="197">
        <v>0</v>
      </c>
      <c r="Z46" s="197">
        <v>30.5</v>
      </c>
      <c r="AA46" s="197">
        <v>9.14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17.82</v>
      </c>
      <c r="AH46" s="197">
        <v>0</v>
      </c>
      <c r="AI46" s="197">
        <v>8.84</v>
      </c>
      <c r="AJ46" s="197">
        <v>0</v>
      </c>
      <c r="AK46" s="197">
        <v>9.07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16.14</v>
      </c>
      <c r="H47" s="197">
        <v>0</v>
      </c>
      <c r="I47" s="197">
        <v>0</v>
      </c>
      <c r="J47" s="197">
        <v>21.02</v>
      </c>
      <c r="K47" s="197">
        <v>86.85</v>
      </c>
      <c r="L47" s="197">
        <v>24.16</v>
      </c>
      <c r="M47" s="197">
        <v>0</v>
      </c>
      <c r="N47" s="197">
        <v>0.5</v>
      </c>
      <c r="O47" s="197">
        <v>1.7</v>
      </c>
      <c r="P47" s="197">
        <v>1.72</v>
      </c>
      <c r="Q47" s="197">
        <v>3.15</v>
      </c>
      <c r="R47" s="197">
        <v>6.1</v>
      </c>
      <c r="S47" s="197">
        <v>3.8</v>
      </c>
      <c r="T47" s="197">
        <v>0</v>
      </c>
      <c r="U47" s="197">
        <v>6.08</v>
      </c>
      <c r="V47" s="197">
        <v>4.8499999999999996</v>
      </c>
      <c r="W47" s="197">
        <v>4.43</v>
      </c>
      <c r="X47" s="197">
        <v>20.079999999999998</v>
      </c>
      <c r="Y47" s="197">
        <v>0</v>
      </c>
      <c r="Z47" s="197">
        <v>30.5</v>
      </c>
      <c r="AA47" s="197">
        <v>9.14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17.82</v>
      </c>
      <c r="AH47" s="197">
        <v>0</v>
      </c>
      <c r="AI47" s="197">
        <v>8.84</v>
      </c>
      <c r="AJ47" s="197">
        <v>0</v>
      </c>
      <c r="AK47" s="197">
        <v>9.07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16.14</v>
      </c>
      <c r="H48" s="197">
        <v>0</v>
      </c>
      <c r="I48" s="197">
        <v>0</v>
      </c>
      <c r="J48" s="197">
        <v>21.02</v>
      </c>
      <c r="K48" s="197">
        <v>86.85</v>
      </c>
      <c r="L48" s="197">
        <v>24.16</v>
      </c>
      <c r="M48" s="197">
        <v>0</v>
      </c>
      <c r="N48" s="197">
        <v>0.5</v>
      </c>
      <c r="O48" s="197">
        <v>1.7</v>
      </c>
      <c r="P48" s="197">
        <v>1.72</v>
      </c>
      <c r="Q48" s="197">
        <v>3.15</v>
      </c>
      <c r="R48" s="197">
        <v>6.1</v>
      </c>
      <c r="S48" s="197">
        <v>3.8</v>
      </c>
      <c r="T48" s="197">
        <v>0</v>
      </c>
      <c r="U48" s="197">
        <v>6.08</v>
      </c>
      <c r="V48" s="197">
        <v>4.8499999999999996</v>
      </c>
      <c r="W48" s="197">
        <v>4.43</v>
      </c>
      <c r="X48" s="197">
        <v>20.079999999999998</v>
      </c>
      <c r="Y48" s="197">
        <v>0</v>
      </c>
      <c r="Z48" s="197">
        <v>30.5</v>
      </c>
      <c r="AA48" s="197">
        <v>9.14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17.82</v>
      </c>
      <c r="AH48" s="197">
        <v>0</v>
      </c>
      <c r="AI48" s="197">
        <v>8.84</v>
      </c>
      <c r="AJ48" s="197">
        <v>0</v>
      </c>
      <c r="AK48" s="197">
        <v>9.07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9.33</v>
      </c>
      <c r="E49" s="197">
        <v>0</v>
      </c>
      <c r="F49" s="197">
        <v>0</v>
      </c>
      <c r="G49" s="197">
        <v>16.14</v>
      </c>
      <c r="H49" s="197">
        <v>0</v>
      </c>
      <c r="I49" s="197">
        <v>0</v>
      </c>
      <c r="J49" s="197">
        <v>21.02</v>
      </c>
      <c r="K49" s="197">
        <v>86.85</v>
      </c>
      <c r="L49" s="197">
        <v>24.16</v>
      </c>
      <c r="M49" s="197">
        <v>0</v>
      </c>
      <c r="N49" s="197">
        <v>0.5</v>
      </c>
      <c r="O49" s="197">
        <v>1.7</v>
      </c>
      <c r="P49" s="197">
        <v>1.72</v>
      </c>
      <c r="Q49" s="197">
        <v>3.15</v>
      </c>
      <c r="R49" s="197">
        <v>6.1</v>
      </c>
      <c r="S49" s="197">
        <v>3.8</v>
      </c>
      <c r="T49" s="197">
        <v>0</v>
      </c>
      <c r="U49" s="197">
        <v>6.08</v>
      </c>
      <c r="V49" s="197">
        <v>4.8499999999999996</v>
      </c>
      <c r="W49" s="197">
        <v>4.43</v>
      </c>
      <c r="X49" s="197">
        <v>20.079999999999998</v>
      </c>
      <c r="Y49" s="197">
        <v>0</v>
      </c>
      <c r="Z49" s="197">
        <v>30.5</v>
      </c>
      <c r="AA49" s="197">
        <v>9.14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17.82</v>
      </c>
      <c r="AH49" s="197">
        <v>0</v>
      </c>
      <c r="AI49" s="197">
        <v>8.84</v>
      </c>
      <c r="AJ49" s="197">
        <v>0</v>
      </c>
      <c r="AK49" s="197">
        <v>9.07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9.33</v>
      </c>
      <c r="E50" s="197">
        <v>0</v>
      </c>
      <c r="F50" s="197">
        <v>0</v>
      </c>
      <c r="G50" s="197">
        <v>16.14</v>
      </c>
      <c r="H50" s="197">
        <v>0</v>
      </c>
      <c r="I50" s="197">
        <v>0</v>
      </c>
      <c r="J50" s="197">
        <v>21.02</v>
      </c>
      <c r="K50" s="197">
        <v>86.85</v>
      </c>
      <c r="L50" s="197">
        <v>24.16</v>
      </c>
      <c r="M50" s="197">
        <v>0</v>
      </c>
      <c r="N50" s="197">
        <v>0.5</v>
      </c>
      <c r="O50" s="197">
        <v>1.7</v>
      </c>
      <c r="P50" s="197">
        <v>1.72</v>
      </c>
      <c r="Q50" s="197">
        <v>3.15</v>
      </c>
      <c r="R50" s="197">
        <v>6.1</v>
      </c>
      <c r="S50" s="197">
        <v>3.8</v>
      </c>
      <c r="T50" s="197">
        <v>0</v>
      </c>
      <c r="U50" s="197">
        <v>6.08</v>
      </c>
      <c r="V50" s="197">
        <v>4.8499999999999996</v>
      </c>
      <c r="W50" s="197">
        <v>4.43</v>
      </c>
      <c r="X50" s="197">
        <v>20.079999999999998</v>
      </c>
      <c r="Y50" s="197">
        <v>0</v>
      </c>
      <c r="Z50" s="197">
        <v>30.5</v>
      </c>
      <c r="AA50" s="197">
        <v>9.14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17.82</v>
      </c>
      <c r="AH50" s="197">
        <v>0</v>
      </c>
      <c r="AI50" s="197">
        <v>8.84</v>
      </c>
      <c r="AJ50" s="197">
        <v>0</v>
      </c>
      <c r="AK50" s="197">
        <v>9.07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9.33</v>
      </c>
      <c r="E51" s="197">
        <v>0</v>
      </c>
      <c r="F51" s="197">
        <v>0</v>
      </c>
      <c r="G51" s="197">
        <v>16.14</v>
      </c>
      <c r="H51" s="197">
        <v>0</v>
      </c>
      <c r="I51" s="197">
        <v>0</v>
      </c>
      <c r="J51" s="197">
        <v>21.02</v>
      </c>
      <c r="K51" s="197">
        <v>86.85</v>
      </c>
      <c r="L51" s="197">
        <v>24.16</v>
      </c>
      <c r="M51" s="197">
        <v>0</v>
      </c>
      <c r="N51" s="197">
        <v>0.5</v>
      </c>
      <c r="O51" s="197">
        <v>1.7</v>
      </c>
      <c r="P51" s="197">
        <v>1.72</v>
      </c>
      <c r="Q51" s="197">
        <v>3.15</v>
      </c>
      <c r="R51" s="197">
        <v>6.1</v>
      </c>
      <c r="S51" s="197">
        <v>3.8</v>
      </c>
      <c r="T51" s="197">
        <v>0</v>
      </c>
      <c r="U51" s="197">
        <v>6.08</v>
      </c>
      <c r="V51" s="197">
        <v>4.8499999999999996</v>
      </c>
      <c r="W51" s="197">
        <v>4.43</v>
      </c>
      <c r="X51" s="197">
        <v>20.079999999999998</v>
      </c>
      <c r="Y51" s="197">
        <v>0</v>
      </c>
      <c r="Z51" s="197">
        <v>30.5</v>
      </c>
      <c r="AA51" s="197">
        <v>9.14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17.82</v>
      </c>
      <c r="AH51" s="197">
        <v>0</v>
      </c>
      <c r="AI51" s="197">
        <v>8.84</v>
      </c>
      <c r="AJ51" s="197">
        <v>0</v>
      </c>
      <c r="AK51" s="197">
        <v>9.07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9.33</v>
      </c>
      <c r="E52" s="197">
        <v>0</v>
      </c>
      <c r="F52" s="197">
        <v>0</v>
      </c>
      <c r="G52" s="197">
        <v>16.14</v>
      </c>
      <c r="H52" s="197">
        <v>0</v>
      </c>
      <c r="I52" s="197">
        <v>0</v>
      </c>
      <c r="J52" s="197">
        <v>21.02</v>
      </c>
      <c r="K52" s="197">
        <v>86.85</v>
      </c>
      <c r="L52" s="197">
        <v>24.16</v>
      </c>
      <c r="M52" s="197">
        <v>0</v>
      </c>
      <c r="N52" s="197">
        <v>0.5</v>
      </c>
      <c r="O52" s="197">
        <v>1.7</v>
      </c>
      <c r="P52" s="197">
        <v>1.72</v>
      </c>
      <c r="Q52" s="197">
        <v>3.15</v>
      </c>
      <c r="R52" s="197">
        <v>6.1</v>
      </c>
      <c r="S52" s="197">
        <v>3.8</v>
      </c>
      <c r="T52" s="197">
        <v>0</v>
      </c>
      <c r="U52" s="197">
        <v>6.08</v>
      </c>
      <c r="V52" s="197">
        <v>4.8499999999999996</v>
      </c>
      <c r="W52" s="197">
        <v>4.43</v>
      </c>
      <c r="X52" s="197">
        <v>20.079999999999998</v>
      </c>
      <c r="Y52" s="197">
        <v>0</v>
      </c>
      <c r="Z52" s="197">
        <v>30.5</v>
      </c>
      <c r="AA52" s="197">
        <v>9.14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17.82</v>
      </c>
      <c r="AH52" s="197">
        <v>0</v>
      </c>
      <c r="AI52" s="197">
        <v>8.84</v>
      </c>
      <c r="AJ52" s="197">
        <v>0</v>
      </c>
      <c r="AK52" s="197">
        <v>9.07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9.33</v>
      </c>
      <c r="E53" s="197">
        <v>0</v>
      </c>
      <c r="F53" s="197">
        <v>0</v>
      </c>
      <c r="G53" s="197">
        <v>16.14</v>
      </c>
      <c r="H53" s="197">
        <v>0</v>
      </c>
      <c r="I53" s="197">
        <v>0</v>
      </c>
      <c r="J53" s="197">
        <v>21.02</v>
      </c>
      <c r="K53" s="197">
        <v>86.85</v>
      </c>
      <c r="L53" s="197">
        <v>24.16</v>
      </c>
      <c r="M53" s="197">
        <v>0</v>
      </c>
      <c r="N53" s="197">
        <v>0.5</v>
      </c>
      <c r="O53" s="197">
        <v>1.7</v>
      </c>
      <c r="P53" s="197">
        <v>1.72</v>
      </c>
      <c r="Q53" s="197">
        <v>3.15</v>
      </c>
      <c r="R53" s="197">
        <v>6.1</v>
      </c>
      <c r="S53" s="197">
        <v>3.8</v>
      </c>
      <c r="T53" s="197">
        <v>0</v>
      </c>
      <c r="U53" s="197">
        <v>6.08</v>
      </c>
      <c r="V53" s="197">
        <v>4.8499999999999996</v>
      </c>
      <c r="W53" s="197">
        <v>4.43</v>
      </c>
      <c r="X53" s="197">
        <v>20.079999999999998</v>
      </c>
      <c r="Y53" s="197">
        <v>0</v>
      </c>
      <c r="Z53" s="197">
        <v>30.5</v>
      </c>
      <c r="AA53" s="197">
        <v>9.14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17.82</v>
      </c>
      <c r="AH53" s="197">
        <v>0</v>
      </c>
      <c r="AI53" s="197">
        <v>8.84</v>
      </c>
      <c r="AJ53" s="197">
        <v>0</v>
      </c>
      <c r="AK53" s="197">
        <v>9.07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9.33</v>
      </c>
      <c r="E54" s="197">
        <v>0</v>
      </c>
      <c r="F54" s="197">
        <v>0</v>
      </c>
      <c r="G54" s="197">
        <v>16.14</v>
      </c>
      <c r="H54" s="197">
        <v>0</v>
      </c>
      <c r="I54" s="197">
        <v>0</v>
      </c>
      <c r="J54" s="197">
        <v>21.02</v>
      </c>
      <c r="K54" s="197">
        <v>86.85</v>
      </c>
      <c r="L54" s="197">
        <v>24.16</v>
      </c>
      <c r="M54" s="197">
        <v>0</v>
      </c>
      <c r="N54" s="197">
        <v>0.5</v>
      </c>
      <c r="O54" s="197">
        <v>1.7</v>
      </c>
      <c r="P54" s="197">
        <v>1.72</v>
      </c>
      <c r="Q54" s="197">
        <v>3.15</v>
      </c>
      <c r="R54" s="197">
        <v>6.1</v>
      </c>
      <c r="S54" s="197">
        <v>3.8</v>
      </c>
      <c r="T54" s="197">
        <v>0</v>
      </c>
      <c r="U54" s="197">
        <v>6.08</v>
      </c>
      <c r="V54" s="197">
        <v>4.8499999999999996</v>
      </c>
      <c r="W54" s="197">
        <v>4.43</v>
      </c>
      <c r="X54" s="197">
        <v>20.079999999999998</v>
      </c>
      <c r="Y54" s="197">
        <v>0</v>
      </c>
      <c r="Z54" s="197">
        <v>30.5</v>
      </c>
      <c r="AA54" s="197">
        <v>9.14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17.82</v>
      </c>
      <c r="AH54" s="197">
        <v>0</v>
      </c>
      <c r="AI54" s="197">
        <v>8.84</v>
      </c>
      <c r="AJ54" s="197">
        <v>0</v>
      </c>
      <c r="AK54" s="197">
        <v>9.07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9.33</v>
      </c>
      <c r="E55" s="197">
        <v>0</v>
      </c>
      <c r="F55" s="197">
        <v>0</v>
      </c>
      <c r="G55" s="197">
        <v>16.14</v>
      </c>
      <c r="H55" s="197">
        <v>0</v>
      </c>
      <c r="I55" s="197">
        <v>0</v>
      </c>
      <c r="J55" s="197">
        <v>21.02</v>
      </c>
      <c r="K55" s="197">
        <v>86.85</v>
      </c>
      <c r="L55" s="197">
        <v>24.16</v>
      </c>
      <c r="M55" s="197">
        <v>0</v>
      </c>
      <c r="N55" s="197">
        <v>0.5</v>
      </c>
      <c r="O55" s="197">
        <v>1.7</v>
      </c>
      <c r="P55" s="197">
        <v>1.72</v>
      </c>
      <c r="Q55" s="197">
        <v>3.15</v>
      </c>
      <c r="R55" s="197">
        <v>6.1</v>
      </c>
      <c r="S55" s="197">
        <v>3.8</v>
      </c>
      <c r="T55" s="197">
        <v>0</v>
      </c>
      <c r="U55" s="197">
        <v>6.08</v>
      </c>
      <c r="V55" s="197">
        <v>4.8499999999999996</v>
      </c>
      <c r="W55" s="197">
        <v>4.43</v>
      </c>
      <c r="X55" s="197">
        <v>20.079999999999998</v>
      </c>
      <c r="Y55" s="197">
        <v>0</v>
      </c>
      <c r="Z55" s="197">
        <v>30.5</v>
      </c>
      <c r="AA55" s="197">
        <v>9.14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17.82</v>
      </c>
      <c r="AH55" s="197">
        <v>0</v>
      </c>
      <c r="AI55" s="197">
        <v>8.84</v>
      </c>
      <c r="AJ55" s="197">
        <v>0</v>
      </c>
      <c r="AK55" s="197">
        <v>9.07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9.33</v>
      </c>
      <c r="E56" s="197">
        <v>0</v>
      </c>
      <c r="F56" s="197">
        <v>0</v>
      </c>
      <c r="G56" s="197">
        <v>16.14</v>
      </c>
      <c r="H56" s="197">
        <v>0</v>
      </c>
      <c r="I56" s="197">
        <v>0</v>
      </c>
      <c r="J56" s="197">
        <v>21.02</v>
      </c>
      <c r="K56" s="197">
        <v>86.85</v>
      </c>
      <c r="L56" s="197">
        <v>24.16</v>
      </c>
      <c r="M56" s="197">
        <v>0</v>
      </c>
      <c r="N56" s="197">
        <v>0.5</v>
      </c>
      <c r="O56" s="197">
        <v>1.7</v>
      </c>
      <c r="P56" s="197">
        <v>1.72</v>
      </c>
      <c r="Q56" s="197">
        <v>3.15</v>
      </c>
      <c r="R56" s="197">
        <v>6.1</v>
      </c>
      <c r="S56" s="197">
        <v>3.8</v>
      </c>
      <c r="T56" s="197">
        <v>0</v>
      </c>
      <c r="U56" s="197">
        <v>6.08</v>
      </c>
      <c r="V56" s="197">
        <v>4.8499999999999996</v>
      </c>
      <c r="W56" s="197">
        <v>4.43</v>
      </c>
      <c r="X56" s="197">
        <v>20.079999999999998</v>
      </c>
      <c r="Y56" s="197">
        <v>0</v>
      </c>
      <c r="Z56" s="197">
        <v>30.5</v>
      </c>
      <c r="AA56" s="197">
        <v>9.14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17.82</v>
      </c>
      <c r="AH56" s="197">
        <v>0</v>
      </c>
      <c r="AI56" s="197">
        <v>8.84</v>
      </c>
      <c r="AJ56" s="197">
        <v>0</v>
      </c>
      <c r="AK56" s="197">
        <v>9.07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9.33</v>
      </c>
      <c r="E57" s="197">
        <v>0</v>
      </c>
      <c r="F57" s="197">
        <v>0</v>
      </c>
      <c r="G57" s="197">
        <v>16.14</v>
      </c>
      <c r="H57" s="197">
        <v>0</v>
      </c>
      <c r="I57" s="197">
        <v>0</v>
      </c>
      <c r="J57" s="197">
        <v>21.02</v>
      </c>
      <c r="K57" s="197">
        <v>86.85</v>
      </c>
      <c r="L57" s="197">
        <v>24.16</v>
      </c>
      <c r="M57" s="197">
        <v>0</v>
      </c>
      <c r="N57" s="197">
        <v>0.5</v>
      </c>
      <c r="O57" s="197">
        <v>1.7</v>
      </c>
      <c r="P57" s="197">
        <v>1.72</v>
      </c>
      <c r="Q57" s="197">
        <v>3.15</v>
      </c>
      <c r="R57" s="197">
        <v>6.1</v>
      </c>
      <c r="S57" s="197">
        <v>3.8</v>
      </c>
      <c r="T57" s="197">
        <v>0</v>
      </c>
      <c r="U57" s="197">
        <v>6.08</v>
      </c>
      <c r="V57" s="197">
        <v>4.8499999999999996</v>
      </c>
      <c r="W57" s="197">
        <v>4.43</v>
      </c>
      <c r="X57" s="197">
        <v>20.079999999999998</v>
      </c>
      <c r="Y57" s="197">
        <v>0</v>
      </c>
      <c r="Z57" s="197">
        <v>30.5</v>
      </c>
      <c r="AA57" s="197">
        <v>9.14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17.82</v>
      </c>
      <c r="AH57" s="197">
        <v>0</v>
      </c>
      <c r="AI57" s="197">
        <v>8.84</v>
      </c>
      <c r="AJ57" s="197">
        <v>0</v>
      </c>
      <c r="AK57" s="197">
        <v>9.07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9.33</v>
      </c>
      <c r="E58" s="197">
        <v>0</v>
      </c>
      <c r="F58" s="197">
        <v>0</v>
      </c>
      <c r="G58" s="197">
        <v>16.14</v>
      </c>
      <c r="H58" s="197">
        <v>0</v>
      </c>
      <c r="I58" s="197">
        <v>0</v>
      </c>
      <c r="J58" s="197">
        <v>21.02</v>
      </c>
      <c r="K58" s="197">
        <v>86.85</v>
      </c>
      <c r="L58" s="197">
        <v>24.16</v>
      </c>
      <c r="M58" s="197">
        <v>0</v>
      </c>
      <c r="N58" s="197">
        <v>0.5</v>
      </c>
      <c r="O58" s="197">
        <v>1.7</v>
      </c>
      <c r="P58" s="197">
        <v>1.72</v>
      </c>
      <c r="Q58" s="197">
        <v>3.15</v>
      </c>
      <c r="R58" s="197">
        <v>6.1</v>
      </c>
      <c r="S58" s="197">
        <v>3.8</v>
      </c>
      <c r="T58" s="197">
        <v>0</v>
      </c>
      <c r="U58" s="197">
        <v>6.08</v>
      </c>
      <c r="V58" s="197">
        <v>4.8499999999999996</v>
      </c>
      <c r="W58" s="197">
        <v>4.43</v>
      </c>
      <c r="X58" s="197">
        <v>20.079999999999998</v>
      </c>
      <c r="Y58" s="197">
        <v>0</v>
      </c>
      <c r="Z58" s="197">
        <v>30.5</v>
      </c>
      <c r="AA58" s="197">
        <v>9.14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17.82</v>
      </c>
      <c r="AH58" s="197">
        <v>0</v>
      </c>
      <c r="AI58" s="197">
        <v>8.84</v>
      </c>
      <c r="AJ58" s="197">
        <v>0</v>
      </c>
      <c r="AK58" s="197">
        <v>9.07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0</v>
      </c>
      <c r="G59" s="197">
        <v>16.14</v>
      </c>
      <c r="H59" s="197">
        <v>0</v>
      </c>
      <c r="I59" s="197">
        <v>0</v>
      </c>
      <c r="J59" s="197">
        <v>20.88</v>
      </c>
      <c r="K59" s="197">
        <v>86.85</v>
      </c>
      <c r="L59" s="197">
        <v>24.16</v>
      </c>
      <c r="M59" s="197">
        <v>0</v>
      </c>
      <c r="N59" s="197">
        <v>0.5</v>
      </c>
      <c r="O59" s="197">
        <v>1.7</v>
      </c>
      <c r="P59" s="197">
        <v>1.72</v>
      </c>
      <c r="Q59" s="197">
        <v>3.15</v>
      </c>
      <c r="R59" s="197">
        <v>6.1</v>
      </c>
      <c r="S59" s="197">
        <v>3.8</v>
      </c>
      <c r="T59" s="197">
        <v>0</v>
      </c>
      <c r="U59" s="197">
        <v>6.08</v>
      </c>
      <c r="V59" s="197">
        <v>4.8499999999999996</v>
      </c>
      <c r="W59" s="197">
        <v>4.43</v>
      </c>
      <c r="X59" s="197">
        <v>1.26</v>
      </c>
      <c r="Y59" s="197">
        <v>0</v>
      </c>
      <c r="Z59" s="197">
        <v>30.5</v>
      </c>
      <c r="AA59" s="197">
        <v>9.14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17.82</v>
      </c>
      <c r="AH59" s="197">
        <v>0</v>
      </c>
      <c r="AI59" s="197">
        <v>8.84</v>
      </c>
      <c r="AJ59" s="197">
        <v>0</v>
      </c>
      <c r="AK59" s="197">
        <v>9.07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0</v>
      </c>
      <c r="G60" s="197">
        <v>16.14</v>
      </c>
      <c r="H60" s="197">
        <v>0</v>
      </c>
      <c r="I60" s="197">
        <v>0</v>
      </c>
      <c r="J60" s="197">
        <v>20.88</v>
      </c>
      <c r="K60" s="197">
        <v>86.85</v>
      </c>
      <c r="L60" s="197">
        <v>24.16</v>
      </c>
      <c r="M60" s="197">
        <v>0</v>
      </c>
      <c r="N60" s="197">
        <v>0.5</v>
      </c>
      <c r="O60" s="197">
        <v>1.7</v>
      </c>
      <c r="P60" s="197">
        <v>1.72</v>
      </c>
      <c r="Q60" s="197">
        <v>3.15</v>
      </c>
      <c r="R60" s="197">
        <v>6.1</v>
      </c>
      <c r="S60" s="197">
        <v>3.8</v>
      </c>
      <c r="T60" s="197">
        <v>0</v>
      </c>
      <c r="U60" s="197">
        <v>6.08</v>
      </c>
      <c r="V60" s="197">
        <v>4.8499999999999996</v>
      </c>
      <c r="W60" s="197">
        <v>4.43</v>
      </c>
      <c r="X60" s="197">
        <v>1.26</v>
      </c>
      <c r="Y60" s="197">
        <v>0</v>
      </c>
      <c r="Z60" s="197">
        <v>30.5</v>
      </c>
      <c r="AA60" s="197">
        <v>9.14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17.82</v>
      </c>
      <c r="AH60" s="197">
        <v>0</v>
      </c>
      <c r="AI60" s="197">
        <v>8.84</v>
      </c>
      <c r="AJ60" s="197">
        <v>0</v>
      </c>
      <c r="AK60" s="197">
        <v>9.07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0</v>
      </c>
      <c r="G61" s="197">
        <v>16.14</v>
      </c>
      <c r="H61" s="197">
        <v>0</v>
      </c>
      <c r="I61" s="197">
        <v>0</v>
      </c>
      <c r="J61" s="197">
        <v>20.88</v>
      </c>
      <c r="K61" s="197">
        <v>86.85</v>
      </c>
      <c r="L61" s="197">
        <v>24.16</v>
      </c>
      <c r="M61" s="197">
        <v>0</v>
      </c>
      <c r="N61" s="197">
        <v>0.5</v>
      </c>
      <c r="O61" s="197">
        <v>1.7</v>
      </c>
      <c r="P61" s="197">
        <v>1.72</v>
      </c>
      <c r="Q61" s="197">
        <v>3.15</v>
      </c>
      <c r="R61" s="197">
        <v>6.1</v>
      </c>
      <c r="S61" s="197">
        <v>3.8</v>
      </c>
      <c r="T61" s="197">
        <v>0</v>
      </c>
      <c r="U61" s="197">
        <v>6.08</v>
      </c>
      <c r="V61" s="197">
        <v>4.8499999999999996</v>
      </c>
      <c r="W61" s="197">
        <v>4.43</v>
      </c>
      <c r="X61" s="197">
        <v>1.26</v>
      </c>
      <c r="Y61" s="197">
        <v>0</v>
      </c>
      <c r="Z61" s="197">
        <v>31.47</v>
      </c>
      <c r="AA61" s="197">
        <v>9.14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17.82</v>
      </c>
      <c r="AH61" s="197">
        <v>0</v>
      </c>
      <c r="AI61" s="197">
        <v>8.84</v>
      </c>
      <c r="AJ61" s="197">
        <v>0</v>
      </c>
      <c r="AK61" s="197">
        <v>9.07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0</v>
      </c>
      <c r="G62" s="197">
        <v>16.14</v>
      </c>
      <c r="H62" s="197">
        <v>0</v>
      </c>
      <c r="I62" s="197">
        <v>0</v>
      </c>
      <c r="J62" s="197">
        <v>20.88</v>
      </c>
      <c r="K62" s="197">
        <v>86.85</v>
      </c>
      <c r="L62" s="197">
        <v>24.16</v>
      </c>
      <c r="M62" s="197">
        <v>0</v>
      </c>
      <c r="N62" s="197">
        <v>0.5</v>
      </c>
      <c r="O62" s="197">
        <v>1.7</v>
      </c>
      <c r="P62" s="197">
        <v>1.72</v>
      </c>
      <c r="Q62" s="197">
        <v>3.15</v>
      </c>
      <c r="R62" s="197">
        <v>6.1</v>
      </c>
      <c r="S62" s="197">
        <v>3.8</v>
      </c>
      <c r="T62" s="197">
        <v>0</v>
      </c>
      <c r="U62" s="197">
        <v>6.08</v>
      </c>
      <c r="V62" s="197">
        <v>4.8499999999999996</v>
      </c>
      <c r="W62" s="197">
        <v>4.43</v>
      </c>
      <c r="X62" s="197">
        <v>1.26</v>
      </c>
      <c r="Y62" s="197">
        <v>0</v>
      </c>
      <c r="Z62" s="197">
        <v>31.47</v>
      </c>
      <c r="AA62" s="197">
        <v>9.14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18.420000000000002</v>
      </c>
      <c r="AH62" s="197">
        <v>0</v>
      </c>
      <c r="AI62" s="197">
        <v>8.84</v>
      </c>
      <c r="AJ62" s="197">
        <v>0</v>
      </c>
      <c r="AK62" s="197">
        <v>9.07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0</v>
      </c>
      <c r="G63" s="197">
        <v>16.14</v>
      </c>
      <c r="H63" s="197">
        <v>0</v>
      </c>
      <c r="I63" s="197">
        <v>0</v>
      </c>
      <c r="J63" s="197">
        <v>20.88</v>
      </c>
      <c r="K63" s="197">
        <v>86.86</v>
      </c>
      <c r="L63" s="197">
        <v>24.16</v>
      </c>
      <c r="M63" s="197">
        <v>0</v>
      </c>
      <c r="N63" s="197">
        <v>0.5</v>
      </c>
      <c r="O63" s="197">
        <v>1.7</v>
      </c>
      <c r="P63" s="197">
        <v>1.72</v>
      </c>
      <c r="Q63" s="197">
        <v>3.15</v>
      </c>
      <c r="R63" s="197">
        <v>6.1</v>
      </c>
      <c r="S63" s="197">
        <v>3.8</v>
      </c>
      <c r="T63" s="197">
        <v>0</v>
      </c>
      <c r="U63" s="197">
        <v>6.08</v>
      </c>
      <c r="V63" s="197">
        <v>4.8499999999999996</v>
      </c>
      <c r="W63" s="197">
        <v>5.0999999999999996</v>
      </c>
      <c r="X63" s="197">
        <v>1.26</v>
      </c>
      <c r="Y63" s="197">
        <v>0</v>
      </c>
      <c r="Z63" s="197">
        <v>31.47</v>
      </c>
      <c r="AA63" s="197">
        <v>9.14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18.420000000000002</v>
      </c>
      <c r="AH63" s="197">
        <v>0</v>
      </c>
      <c r="AI63" s="197">
        <v>8.84</v>
      </c>
      <c r="AJ63" s="197">
        <v>0</v>
      </c>
      <c r="AK63" s="197">
        <v>9.07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0</v>
      </c>
      <c r="G64" s="197">
        <v>16.14</v>
      </c>
      <c r="H64" s="197">
        <v>0</v>
      </c>
      <c r="I64" s="197">
        <v>0</v>
      </c>
      <c r="J64" s="197">
        <v>20.88</v>
      </c>
      <c r="K64" s="197">
        <v>86.86</v>
      </c>
      <c r="L64" s="197">
        <v>24.16</v>
      </c>
      <c r="M64" s="197">
        <v>0</v>
      </c>
      <c r="N64" s="197">
        <v>0.5</v>
      </c>
      <c r="O64" s="197">
        <v>1.7</v>
      </c>
      <c r="P64" s="197">
        <v>1.72</v>
      </c>
      <c r="Q64" s="197">
        <v>3.15</v>
      </c>
      <c r="R64" s="197">
        <v>6.1</v>
      </c>
      <c r="S64" s="197">
        <v>3.8</v>
      </c>
      <c r="T64" s="197">
        <v>0</v>
      </c>
      <c r="U64" s="197">
        <v>6.08</v>
      </c>
      <c r="V64" s="197">
        <v>4.8499999999999996</v>
      </c>
      <c r="W64" s="197">
        <v>5.0999999999999996</v>
      </c>
      <c r="X64" s="197">
        <v>1.26</v>
      </c>
      <c r="Y64" s="197">
        <v>0</v>
      </c>
      <c r="Z64" s="197">
        <v>31.47</v>
      </c>
      <c r="AA64" s="197">
        <v>9.14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18.420000000000002</v>
      </c>
      <c r="AH64" s="197">
        <v>0</v>
      </c>
      <c r="AI64" s="197">
        <v>8.84</v>
      </c>
      <c r="AJ64" s="197">
        <v>0</v>
      </c>
      <c r="AK64" s="197">
        <v>9.07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16.14</v>
      </c>
      <c r="H65" s="197">
        <v>0</v>
      </c>
      <c r="I65" s="197">
        <v>0</v>
      </c>
      <c r="J65" s="197">
        <v>20.88</v>
      </c>
      <c r="K65" s="197">
        <v>86.86</v>
      </c>
      <c r="L65" s="197">
        <v>24.16</v>
      </c>
      <c r="M65" s="197">
        <v>0</v>
      </c>
      <c r="N65" s="197">
        <v>0.5</v>
      </c>
      <c r="O65" s="197">
        <v>1.7</v>
      </c>
      <c r="P65" s="197">
        <v>1.72</v>
      </c>
      <c r="Q65" s="197">
        <v>3.15</v>
      </c>
      <c r="R65" s="197">
        <v>6.1</v>
      </c>
      <c r="S65" s="197">
        <v>3.8</v>
      </c>
      <c r="T65" s="197">
        <v>0</v>
      </c>
      <c r="U65" s="197">
        <v>6.08</v>
      </c>
      <c r="V65" s="197">
        <v>4.8499999999999996</v>
      </c>
      <c r="W65" s="197">
        <v>5.0999999999999996</v>
      </c>
      <c r="X65" s="197">
        <v>1.26</v>
      </c>
      <c r="Y65" s="197">
        <v>0</v>
      </c>
      <c r="Z65" s="197">
        <v>31.47</v>
      </c>
      <c r="AA65" s="197">
        <v>9.14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18.420000000000002</v>
      </c>
      <c r="AH65" s="197">
        <v>0</v>
      </c>
      <c r="AI65" s="197">
        <v>8.84</v>
      </c>
      <c r="AJ65" s="197">
        <v>0</v>
      </c>
      <c r="AK65" s="197">
        <v>9.01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16.14</v>
      </c>
      <c r="H66" s="197">
        <v>0</v>
      </c>
      <c r="I66" s="197">
        <v>0</v>
      </c>
      <c r="J66" s="197">
        <v>20.88</v>
      </c>
      <c r="K66" s="197">
        <v>86.86</v>
      </c>
      <c r="L66" s="197">
        <v>24.16</v>
      </c>
      <c r="M66" s="197">
        <v>0</v>
      </c>
      <c r="N66" s="197">
        <v>0.5</v>
      </c>
      <c r="O66" s="197">
        <v>1.7</v>
      </c>
      <c r="P66" s="197">
        <v>1.72</v>
      </c>
      <c r="Q66" s="197">
        <v>3.15</v>
      </c>
      <c r="R66" s="197">
        <v>6.1</v>
      </c>
      <c r="S66" s="197">
        <v>3.8</v>
      </c>
      <c r="T66" s="197">
        <v>0</v>
      </c>
      <c r="U66" s="197">
        <v>6.08</v>
      </c>
      <c r="V66" s="197">
        <v>1.49</v>
      </c>
      <c r="W66" s="197">
        <v>5.0999999999999996</v>
      </c>
      <c r="X66" s="197">
        <v>1.26</v>
      </c>
      <c r="Y66" s="197">
        <v>0</v>
      </c>
      <c r="Z66" s="197">
        <v>31.47</v>
      </c>
      <c r="AA66" s="197">
        <v>9.14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18.420000000000002</v>
      </c>
      <c r="AH66" s="197">
        <v>0</v>
      </c>
      <c r="AI66" s="197">
        <v>8.84</v>
      </c>
      <c r="AJ66" s="197">
        <v>0</v>
      </c>
      <c r="AK66" s="197">
        <v>9.01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16.14</v>
      </c>
      <c r="H67" s="197">
        <v>0</v>
      </c>
      <c r="I67" s="197">
        <v>0</v>
      </c>
      <c r="J67" s="197">
        <v>20.88</v>
      </c>
      <c r="K67" s="197">
        <v>86.86</v>
      </c>
      <c r="L67" s="197">
        <v>24.16</v>
      </c>
      <c r="M67" s="197">
        <v>0</v>
      </c>
      <c r="N67" s="197">
        <v>0.5</v>
      </c>
      <c r="O67" s="197">
        <v>1.7</v>
      </c>
      <c r="P67" s="197">
        <v>1.72</v>
      </c>
      <c r="Q67" s="197">
        <v>3.15</v>
      </c>
      <c r="R67" s="197">
        <v>6.1</v>
      </c>
      <c r="S67" s="197">
        <v>3.8</v>
      </c>
      <c r="T67" s="197">
        <v>0</v>
      </c>
      <c r="U67" s="197">
        <v>6.08</v>
      </c>
      <c r="V67" s="197">
        <v>1.49</v>
      </c>
      <c r="W67" s="197">
        <v>5.0999999999999996</v>
      </c>
      <c r="X67" s="197">
        <v>1.26</v>
      </c>
      <c r="Y67" s="197">
        <v>0</v>
      </c>
      <c r="Z67" s="197">
        <v>31.47</v>
      </c>
      <c r="AA67" s="197">
        <v>9.14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18.420000000000002</v>
      </c>
      <c r="AH67" s="197">
        <v>0</v>
      </c>
      <c r="AI67" s="197">
        <v>8.84</v>
      </c>
      <c r="AJ67" s="197">
        <v>0</v>
      </c>
      <c r="AK67" s="197">
        <v>9.01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16.14</v>
      </c>
      <c r="H68" s="197">
        <v>0</v>
      </c>
      <c r="I68" s="197">
        <v>0</v>
      </c>
      <c r="J68" s="197">
        <v>20.88</v>
      </c>
      <c r="K68" s="197">
        <v>86.86</v>
      </c>
      <c r="L68" s="197">
        <v>24.16</v>
      </c>
      <c r="M68" s="197">
        <v>0</v>
      </c>
      <c r="N68" s="197">
        <v>0.5</v>
      </c>
      <c r="O68" s="197">
        <v>1.7</v>
      </c>
      <c r="P68" s="197">
        <v>1.72</v>
      </c>
      <c r="Q68" s="197">
        <v>3.15</v>
      </c>
      <c r="R68" s="197">
        <v>6.1</v>
      </c>
      <c r="S68" s="197">
        <v>3.8</v>
      </c>
      <c r="T68" s="197">
        <v>0</v>
      </c>
      <c r="U68" s="197">
        <v>6.08</v>
      </c>
      <c r="V68" s="197">
        <v>0</v>
      </c>
      <c r="W68" s="197">
        <v>0.95</v>
      </c>
      <c r="X68" s="197">
        <v>1.26</v>
      </c>
      <c r="Y68" s="197">
        <v>0</v>
      </c>
      <c r="Z68" s="197">
        <v>2.17</v>
      </c>
      <c r="AA68" s="197">
        <v>0.63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18.420000000000002</v>
      </c>
      <c r="AH68" s="197">
        <v>0</v>
      </c>
      <c r="AI68" s="197">
        <v>8.84</v>
      </c>
      <c r="AJ68" s="197">
        <v>0</v>
      </c>
      <c r="AK68" s="197">
        <v>9.01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16.14</v>
      </c>
      <c r="H69" s="197">
        <v>0</v>
      </c>
      <c r="I69" s="197">
        <v>0</v>
      </c>
      <c r="J69" s="197">
        <v>20.88</v>
      </c>
      <c r="K69" s="197">
        <v>86.86</v>
      </c>
      <c r="L69" s="197">
        <v>24.16</v>
      </c>
      <c r="M69" s="197">
        <v>0</v>
      </c>
      <c r="N69" s="197">
        <v>0.5</v>
      </c>
      <c r="O69" s="197">
        <v>1.7</v>
      </c>
      <c r="P69" s="197">
        <v>1.72</v>
      </c>
      <c r="Q69" s="197">
        <v>3.15</v>
      </c>
      <c r="R69" s="197">
        <v>6.1</v>
      </c>
      <c r="S69" s="197">
        <v>3.8</v>
      </c>
      <c r="T69" s="197">
        <v>0</v>
      </c>
      <c r="U69" s="197">
        <v>6.08</v>
      </c>
      <c r="V69" s="197">
        <v>0</v>
      </c>
      <c r="W69" s="197">
        <v>0.95</v>
      </c>
      <c r="X69" s="197">
        <v>1.26</v>
      </c>
      <c r="Y69" s="197">
        <v>0</v>
      </c>
      <c r="Z69" s="197">
        <v>2.17</v>
      </c>
      <c r="AA69" s="197">
        <v>0.63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18.420000000000002</v>
      </c>
      <c r="AH69" s="197">
        <v>0</v>
      </c>
      <c r="AI69" s="197">
        <v>8.84</v>
      </c>
      <c r="AJ69" s="197">
        <v>0</v>
      </c>
      <c r="AK69" s="197">
        <v>9.01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16.14</v>
      </c>
      <c r="H70" s="197">
        <v>0</v>
      </c>
      <c r="I70" s="197">
        <v>0</v>
      </c>
      <c r="J70" s="197">
        <v>20.88</v>
      </c>
      <c r="K70" s="197">
        <v>86.86</v>
      </c>
      <c r="L70" s="197">
        <v>24.16</v>
      </c>
      <c r="M70" s="197">
        <v>0</v>
      </c>
      <c r="N70" s="197">
        <v>0.5</v>
      </c>
      <c r="O70" s="197">
        <v>1.7</v>
      </c>
      <c r="P70" s="197">
        <v>1.72</v>
      </c>
      <c r="Q70" s="197">
        <v>3.15</v>
      </c>
      <c r="R70" s="197">
        <v>6.1</v>
      </c>
      <c r="S70" s="197">
        <v>3.8</v>
      </c>
      <c r="T70" s="197">
        <v>0</v>
      </c>
      <c r="U70" s="197">
        <v>6.08</v>
      </c>
      <c r="V70" s="197">
        <v>0</v>
      </c>
      <c r="W70" s="197">
        <v>0.95</v>
      </c>
      <c r="X70" s="197">
        <v>1.26</v>
      </c>
      <c r="Y70" s="197">
        <v>0</v>
      </c>
      <c r="Z70" s="197">
        <v>2.17</v>
      </c>
      <c r="AA70" s="197">
        <v>0.63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18.420000000000002</v>
      </c>
      <c r="AH70" s="197">
        <v>0</v>
      </c>
      <c r="AI70" s="197">
        <v>8.84</v>
      </c>
      <c r="AJ70" s="197">
        <v>0</v>
      </c>
      <c r="AK70" s="197">
        <v>9.01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16.14</v>
      </c>
      <c r="H71" s="197">
        <v>0</v>
      </c>
      <c r="I71" s="197">
        <v>0</v>
      </c>
      <c r="J71" s="197">
        <v>20.88</v>
      </c>
      <c r="K71" s="197">
        <v>7.99</v>
      </c>
      <c r="L71" s="197">
        <v>1.47</v>
      </c>
      <c r="M71" s="197">
        <v>0</v>
      </c>
      <c r="N71" s="197">
        <v>0.5</v>
      </c>
      <c r="O71" s="197">
        <v>1.7</v>
      </c>
      <c r="P71" s="197">
        <v>1.72</v>
      </c>
      <c r="Q71" s="197">
        <v>3.15</v>
      </c>
      <c r="R71" s="197">
        <v>6.1</v>
      </c>
      <c r="S71" s="197">
        <v>3.8</v>
      </c>
      <c r="T71" s="197">
        <v>0</v>
      </c>
      <c r="U71" s="197">
        <v>6.08</v>
      </c>
      <c r="V71" s="197">
        <v>0</v>
      </c>
      <c r="W71" s="197">
        <v>0.94</v>
      </c>
      <c r="X71" s="197">
        <v>1.26</v>
      </c>
      <c r="Y71" s="197">
        <v>0</v>
      </c>
      <c r="Z71" s="197">
        <v>2.17</v>
      </c>
      <c r="AA71" s="197">
        <v>0.63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18.420000000000002</v>
      </c>
      <c r="AH71" s="197">
        <v>0</v>
      </c>
      <c r="AI71" s="197">
        <v>8.84</v>
      </c>
      <c r="AJ71" s="197">
        <v>0</v>
      </c>
      <c r="AK71" s="197">
        <v>9.01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16.14</v>
      </c>
      <c r="H72" s="197">
        <v>0</v>
      </c>
      <c r="I72" s="197">
        <v>0</v>
      </c>
      <c r="J72" s="197">
        <v>20.88</v>
      </c>
      <c r="K72" s="197">
        <v>5.53</v>
      </c>
      <c r="L72" s="197">
        <v>1.47</v>
      </c>
      <c r="M72" s="197">
        <v>0</v>
      </c>
      <c r="N72" s="197">
        <v>0.5</v>
      </c>
      <c r="O72" s="197">
        <v>1.7</v>
      </c>
      <c r="P72" s="197">
        <v>1.72</v>
      </c>
      <c r="Q72" s="197">
        <v>3.15</v>
      </c>
      <c r="R72" s="197">
        <v>6.1</v>
      </c>
      <c r="S72" s="197">
        <v>3.8</v>
      </c>
      <c r="T72" s="197">
        <v>0</v>
      </c>
      <c r="U72" s="197">
        <v>6.08</v>
      </c>
      <c r="V72" s="197">
        <v>0</v>
      </c>
      <c r="W72" s="197">
        <v>0.94</v>
      </c>
      <c r="X72" s="197">
        <v>1.26</v>
      </c>
      <c r="Y72" s="197">
        <v>0</v>
      </c>
      <c r="Z72" s="197">
        <v>2.17</v>
      </c>
      <c r="AA72" s="197">
        <v>0.63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18.420000000000002</v>
      </c>
      <c r="AH72" s="197">
        <v>0</v>
      </c>
      <c r="AI72" s="197">
        <v>8.84</v>
      </c>
      <c r="AJ72" s="197">
        <v>0</v>
      </c>
      <c r="AK72" s="197">
        <v>9.01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16.14</v>
      </c>
      <c r="H73" s="197">
        <v>0</v>
      </c>
      <c r="I73" s="197">
        <v>0</v>
      </c>
      <c r="J73" s="197">
        <v>20.88</v>
      </c>
      <c r="K73" s="197">
        <v>5.53</v>
      </c>
      <c r="L73" s="197">
        <v>1.47</v>
      </c>
      <c r="M73" s="197">
        <v>0</v>
      </c>
      <c r="N73" s="197">
        <v>0.5</v>
      </c>
      <c r="O73" s="197">
        <v>1.7</v>
      </c>
      <c r="P73" s="197">
        <v>1.72</v>
      </c>
      <c r="Q73" s="197">
        <v>3.15</v>
      </c>
      <c r="R73" s="197">
        <v>0.36</v>
      </c>
      <c r="S73" s="197">
        <v>3.8</v>
      </c>
      <c r="T73" s="197">
        <v>0</v>
      </c>
      <c r="U73" s="197">
        <v>6.08</v>
      </c>
      <c r="V73" s="197">
        <v>0</v>
      </c>
      <c r="W73" s="197">
        <v>0.94</v>
      </c>
      <c r="X73" s="197">
        <v>1.26</v>
      </c>
      <c r="Y73" s="197">
        <v>0</v>
      </c>
      <c r="Z73" s="197">
        <v>2.17</v>
      </c>
      <c r="AA73" s="197">
        <v>0.63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18.420000000000002</v>
      </c>
      <c r="AH73" s="197">
        <v>0</v>
      </c>
      <c r="AI73" s="197">
        <v>8.84</v>
      </c>
      <c r="AJ73" s="197">
        <v>0</v>
      </c>
      <c r="AK73" s="197">
        <v>10.039999999999999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16.14</v>
      </c>
      <c r="H74" s="197">
        <v>0</v>
      </c>
      <c r="I74" s="197">
        <v>0</v>
      </c>
      <c r="J74" s="197">
        <v>20.88</v>
      </c>
      <c r="K74" s="197">
        <v>5.53</v>
      </c>
      <c r="L74" s="197">
        <v>1.47</v>
      </c>
      <c r="M74" s="197">
        <v>0</v>
      </c>
      <c r="N74" s="197">
        <v>0.5</v>
      </c>
      <c r="O74" s="197">
        <v>1.7</v>
      </c>
      <c r="P74" s="197">
        <v>1.72</v>
      </c>
      <c r="Q74" s="197">
        <v>3.15</v>
      </c>
      <c r="R74" s="197">
        <v>0.36</v>
      </c>
      <c r="S74" s="197">
        <v>3.8</v>
      </c>
      <c r="T74" s="197">
        <v>0</v>
      </c>
      <c r="U74" s="197">
        <v>6.08</v>
      </c>
      <c r="V74" s="197">
        <v>0</v>
      </c>
      <c r="W74" s="197">
        <v>0.94</v>
      </c>
      <c r="X74" s="197">
        <v>1.26</v>
      </c>
      <c r="Y74" s="197">
        <v>0</v>
      </c>
      <c r="Z74" s="197">
        <v>2.17</v>
      </c>
      <c r="AA74" s="197">
        <v>0.63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18.420000000000002</v>
      </c>
      <c r="AH74" s="197">
        <v>0</v>
      </c>
      <c r="AI74" s="197">
        <v>8.84</v>
      </c>
      <c r="AJ74" s="197">
        <v>0</v>
      </c>
      <c r="AK74" s="197">
        <v>10.039999999999999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16.14</v>
      </c>
      <c r="H75" s="197">
        <v>0</v>
      </c>
      <c r="I75" s="197">
        <v>0</v>
      </c>
      <c r="J75" s="197">
        <v>20.88</v>
      </c>
      <c r="K75" s="197">
        <v>41.9</v>
      </c>
      <c r="L75" s="197">
        <v>21.26</v>
      </c>
      <c r="M75" s="197">
        <v>0</v>
      </c>
      <c r="N75" s="197">
        <v>0.5</v>
      </c>
      <c r="O75" s="197">
        <v>1.7</v>
      </c>
      <c r="P75" s="197">
        <v>1.72</v>
      </c>
      <c r="Q75" s="197">
        <v>3.15</v>
      </c>
      <c r="R75" s="197">
        <v>0.36</v>
      </c>
      <c r="S75" s="197">
        <v>3.8</v>
      </c>
      <c r="T75" s="197">
        <v>0</v>
      </c>
      <c r="U75" s="197">
        <v>6.08</v>
      </c>
      <c r="V75" s="197">
        <v>0</v>
      </c>
      <c r="W75" s="197">
        <v>0.94</v>
      </c>
      <c r="X75" s="197">
        <v>1.26</v>
      </c>
      <c r="Y75" s="197">
        <v>0</v>
      </c>
      <c r="Z75" s="197">
        <v>2.17</v>
      </c>
      <c r="AA75" s="197">
        <v>0.63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18.22</v>
      </c>
      <c r="AH75" s="197">
        <v>0</v>
      </c>
      <c r="AI75" s="197">
        <v>8.84</v>
      </c>
      <c r="AJ75" s="197">
        <v>0</v>
      </c>
      <c r="AK75" s="197">
        <v>10.039999999999999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16.14</v>
      </c>
      <c r="H76" s="197">
        <v>0</v>
      </c>
      <c r="I76" s="197">
        <v>0</v>
      </c>
      <c r="J76" s="197">
        <v>20.88</v>
      </c>
      <c r="K76" s="197">
        <v>86.86</v>
      </c>
      <c r="L76" s="197">
        <v>21.26</v>
      </c>
      <c r="M76" s="197">
        <v>0</v>
      </c>
      <c r="N76" s="197">
        <v>0.5</v>
      </c>
      <c r="O76" s="197">
        <v>1.7</v>
      </c>
      <c r="P76" s="197">
        <v>1.72</v>
      </c>
      <c r="Q76" s="197">
        <v>3.15</v>
      </c>
      <c r="R76" s="197">
        <v>0.36</v>
      </c>
      <c r="S76" s="197">
        <v>3.8</v>
      </c>
      <c r="T76" s="197">
        <v>0</v>
      </c>
      <c r="U76" s="197">
        <v>6.08</v>
      </c>
      <c r="V76" s="197">
        <v>0</v>
      </c>
      <c r="W76" s="197">
        <v>0.94</v>
      </c>
      <c r="X76" s="197">
        <v>1.26</v>
      </c>
      <c r="Y76" s="197">
        <v>0</v>
      </c>
      <c r="Z76" s="197">
        <v>2.17</v>
      </c>
      <c r="AA76" s="197">
        <v>0.63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18.22</v>
      </c>
      <c r="AH76" s="197">
        <v>0</v>
      </c>
      <c r="AI76" s="197">
        <v>8.84</v>
      </c>
      <c r="AJ76" s="197">
        <v>0</v>
      </c>
      <c r="AK76" s="197">
        <v>10.039999999999999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16.14</v>
      </c>
      <c r="H77" s="197">
        <v>0</v>
      </c>
      <c r="I77" s="197">
        <v>0</v>
      </c>
      <c r="J77" s="197">
        <v>20.88</v>
      </c>
      <c r="K77" s="197">
        <v>86.86</v>
      </c>
      <c r="L77" s="197">
        <v>21.26</v>
      </c>
      <c r="M77" s="197">
        <v>0</v>
      </c>
      <c r="N77" s="197">
        <v>0.5</v>
      </c>
      <c r="O77" s="197">
        <v>1.7</v>
      </c>
      <c r="P77" s="197">
        <v>1.72</v>
      </c>
      <c r="Q77" s="197">
        <v>3.15</v>
      </c>
      <c r="R77" s="197">
        <v>0.36</v>
      </c>
      <c r="S77" s="197">
        <v>3.8</v>
      </c>
      <c r="T77" s="197">
        <v>0</v>
      </c>
      <c r="U77" s="197">
        <v>6.08</v>
      </c>
      <c r="V77" s="197">
        <v>0</v>
      </c>
      <c r="W77" s="197">
        <v>0.27</v>
      </c>
      <c r="X77" s="197">
        <v>1.26</v>
      </c>
      <c r="Y77" s="197">
        <v>0</v>
      </c>
      <c r="Z77" s="197">
        <v>2.17</v>
      </c>
      <c r="AA77" s="197">
        <v>0.63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18.22</v>
      </c>
      <c r="AH77" s="197">
        <v>0</v>
      </c>
      <c r="AI77" s="197">
        <v>8.84</v>
      </c>
      <c r="AJ77" s="197">
        <v>0</v>
      </c>
      <c r="AK77" s="197">
        <v>10.039999999999999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16.14</v>
      </c>
      <c r="H78" s="197">
        <v>0</v>
      </c>
      <c r="I78" s="197">
        <v>0</v>
      </c>
      <c r="J78" s="197">
        <v>20.88</v>
      </c>
      <c r="K78" s="197">
        <v>86.86</v>
      </c>
      <c r="L78" s="197">
        <v>21.26</v>
      </c>
      <c r="M78" s="197">
        <v>0</v>
      </c>
      <c r="N78" s="197">
        <v>0.5</v>
      </c>
      <c r="O78" s="197">
        <v>1.7</v>
      </c>
      <c r="P78" s="197">
        <v>1.72</v>
      </c>
      <c r="Q78" s="197">
        <v>3.15</v>
      </c>
      <c r="R78" s="197">
        <v>0.36</v>
      </c>
      <c r="S78" s="197">
        <v>3.8</v>
      </c>
      <c r="T78" s="197">
        <v>0</v>
      </c>
      <c r="U78" s="197">
        <v>6.08</v>
      </c>
      <c r="V78" s="197">
        <v>0.1</v>
      </c>
      <c r="W78" s="197">
        <v>0.27</v>
      </c>
      <c r="X78" s="197">
        <v>1.26</v>
      </c>
      <c r="Y78" s="197">
        <v>0</v>
      </c>
      <c r="Z78" s="197">
        <v>2.17</v>
      </c>
      <c r="AA78" s="197">
        <v>0.63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18.22</v>
      </c>
      <c r="AH78" s="197">
        <v>0</v>
      </c>
      <c r="AI78" s="197">
        <v>8.84</v>
      </c>
      <c r="AJ78" s="197">
        <v>0</v>
      </c>
      <c r="AK78" s="197">
        <v>10.039999999999999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16.14</v>
      </c>
      <c r="H79" s="197">
        <v>0</v>
      </c>
      <c r="I79" s="197">
        <v>0</v>
      </c>
      <c r="J79" s="197">
        <v>20.88</v>
      </c>
      <c r="K79" s="197">
        <v>5.53</v>
      </c>
      <c r="L79" s="197">
        <v>1.47</v>
      </c>
      <c r="M79" s="197">
        <v>0</v>
      </c>
      <c r="N79" s="197">
        <v>0.5</v>
      </c>
      <c r="O79" s="197">
        <v>1.7</v>
      </c>
      <c r="P79" s="197">
        <v>1.72</v>
      </c>
      <c r="Q79" s="197">
        <v>0.17</v>
      </c>
      <c r="R79" s="197">
        <v>1.56</v>
      </c>
      <c r="S79" s="197">
        <v>0.23</v>
      </c>
      <c r="T79" s="197">
        <v>0</v>
      </c>
      <c r="U79" s="197">
        <v>6.08</v>
      </c>
      <c r="V79" s="197">
        <v>0.1</v>
      </c>
      <c r="W79" s="197">
        <v>0.27</v>
      </c>
      <c r="X79" s="197">
        <v>1.26</v>
      </c>
      <c r="Y79" s="197">
        <v>0</v>
      </c>
      <c r="Z79" s="197">
        <v>2.17</v>
      </c>
      <c r="AA79" s="197">
        <v>0.63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17.82</v>
      </c>
      <c r="AH79" s="197">
        <v>0</v>
      </c>
      <c r="AI79" s="197">
        <v>8.84</v>
      </c>
      <c r="AJ79" s="197">
        <v>0</v>
      </c>
      <c r="AK79" s="197">
        <v>10.039999999999999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16.14</v>
      </c>
      <c r="H80" s="197">
        <v>0</v>
      </c>
      <c r="I80" s="197">
        <v>0</v>
      </c>
      <c r="J80" s="197">
        <v>20.88</v>
      </c>
      <c r="K80" s="197">
        <v>5.53</v>
      </c>
      <c r="L80" s="197">
        <v>1.47</v>
      </c>
      <c r="M80" s="197">
        <v>0</v>
      </c>
      <c r="N80" s="197">
        <v>0.5</v>
      </c>
      <c r="O80" s="197">
        <v>1.7</v>
      </c>
      <c r="P80" s="197">
        <v>1.72</v>
      </c>
      <c r="Q80" s="197">
        <v>0.17</v>
      </c>
      <c r="R80" s="197">
        <v>0.36</v>
      </c>
      <c r="S80" s="197">
        <v>0.23</v>
      </c>
      <c r="T80" s="197">
        <v>0</v>
      </c>
      <c r="U80" s="197">
        <v>6.08</v>
      </c>
      <c r="V80" s="197">
        <v>0.1</v>
      </c>
      <c r="W80" s="197">
        <v>0.27</v>
      </c>
      <c r="X80" s="197">
        <v>1.26</v>
      </c>
      <c r="Y80" s="197">
        <v>0</v>
      </c>
      <c r="Z80" s="197">
        <v>2.17</v>
      </c>
      <c r="AA80" s="197">
        <v>0.63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17.82</v>
      </c>
      <c r="AH80" s="197">
        <v>0</v>
      </c>
      <c r="AI80" s="197">
        <v>8.84</v>
      </c>
      <c r="AJ80" s="197">
        <v>0</v>
      </c>
      <c r="AK80" s="197">
        <v>10.039999999999999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16.14</v>
      </c>
      <c r="H81" s="197">
        <v>0</v>
      </c>
      <c r="I81" s="197">
        <v>0</v>
      </c>
      <c r="J81" s="197">
        <v>20.88</v>
      </c>
      <c r="K81" s="197">
        <v>5.53</v>
      </c>
      <c r="L81" s="197">
        <v>1.47</v>
      </c>
      <c r="M81" s="197">
        <v>0</v>
      </c>
      <c r="N81" s="197">
        <v>0.5</v>
      </c>
      <c r="O81" s="197">
        <v>1.7</v>
      </c>
      <c r="P81" s="197">
        <v>1.72</v>
      </c>
      <c r="Q81" s="197">
        <v>0.17</v>
      </c>
      <c r="R81" s="197">
        <v>0.36</v>
      </c>
      <c r="S81" s="197">
        <v>0.23</v>
      </c>
      <c r="T81" s="197">
        <v>0</v>
      </c>
      <c r="U81" s="197">
        <v>6.08</v>
      </c>
      <c r="V81" s="197">
        <v>0.1</v>
      </c>
      <c r="W81" s="197">
        <v>0.27</v>
      </c>
      <c r="X81" s="197">
        <v>1.26</v>
      </c>
      <c r="Y81" s="197">
        <v>0</v>
      </c>
      <c r="Z81" s="197">
        <v>2.17</v>
      </c>
      <c r="AA81" s="197">
        <v>0.63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17.82</v>
      </c>
      <c r="AH81" s="197">
        <v>0</v>
      </c>
      <c r="AI81" s="197">
        <v>8.84</v>
      </c>
      <c r="AJ81" s="197">
        <v>0</v>
      </c>
      <c r="AK81" s="197">
        <v>10.039999999999999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16.14</v>
      </c>
      <c r="H82" s="197">
        <v>0</v>
      </c>
      <c r="I82" s="197">
        <v>0</v>
      </c>
      <c r="J82" s="197">
        <v>20.88</v>
      </c>
      <c r="K82" s="197">
        <v>5.53</v>
      </c>
      <c r="L82" s="197">
        <v>1.47</v>
      </c>
      <c r="M82" s="197">
        <v>0</v>
      </c>
      <c r="N82" s="197">
        <v>0.5</v>
      </c>
      <c r="O82" s="197">
        <v>1.7</v>
      </c>
      <c r="P82" s="197">
        <v>1.72</v>
      </c>
      <c r="Q82" s="197">
        <v>0.17</v>
      </c>
      <c r="R82" s="197">
        <v>0.36</v>
      </c>
      <c r="S82" s="197">
        <v>0.23</v>
      </c>
      <c r="T82" s="197">
        <v>0</v>
      </c>
      <c r="U82" s="197">
        <v>6.08</v>
      </c>
      <c r="V82" s="197">
        <v>0.1</v>
      </c>
      <c r="W82" s="197">
        <v>0.27</v>
      </c>
      <c r="X82" s="197">
        <v>1.26</v>
      </c>
      <c r="Y82" s="197">
        <v>0</v>
      </c>
      <c r="Z82" s="197">
        <v>2.17</v>
      </c>
      <c r="AA82" s="197">
        <v>0.63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17.82</v>
      </c>
      <c r="AH82" s="197">
        <v>0</v>
      </c>
      <c r="AI82" s="197">
        <v>8.84</v>
      </c>
      <c r="AJ82" s="197">
        <v>0</v>
      </c>
      <c r="AK82" s="197">
        <v>10.039999999999999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16.14</v>
      </c>
      <c r="H83" s="197">
        <v>0</v>
      </c>
      <c r="I83" s="197">
        <v>0</v>
      </c>
      <c r="J83" s="197">
        <v>21.02</v>
      </c>
      <c r="K83" s="197">
        <v>74.3</v>
      </c>
      <c r="L83" s="197">
        <v>25.13</v>
      </c>
      <c r="M83" s="197">
        <v>0</v>
      </c>
      <c r="N83" s="197">
        <v>0.5</v>
      </c>
      <c r="O83" s="197">
        <v>1.7</v>
      </c>
      <c r="P83" s="197">
        <v>1.72</v>
      </c>
      <c r="Q83" s="197">
        <v>3.15</v>
      </c>
      <c r="R83" s="197">
        <v>0.36</v>
      </c>
      <c r="S83" s="197">
        <v>3.8</v>
      </c>
      <c r="T83" s="197">
        <v>0</v>
      </c>
      <c r="U83" s="197">
        <v>6.08</v>
      </c>
      <c r="V83" s="197">
        <v>0.1</v>
      </c>
      <c r="W83" s="197">
        <v>0.27</v>
      </c>
      <c r="X83" s="197">
        <v>1.26</v>
      </c>
      <c r="Y83" s="197">
        <v>0</v>
      </c>
      <c r="Z83" s="197">
        <v>2.17</v>
      </c>
      <c r="AA83" s="197">
        <v>0.63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17.62</v>
      </c>
      <c r="AH83" s="197">
        <v>0</v>
      </c>
      <c r="AI83" s="197">
        <v>8.84</v>
      </c>
      <c r="AJ83" s="197">
        <v>0</v>
      </c>
      <c r="AK83" s="197">
        <v>10.039999999999999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16.14</v>
      </c>
      <c r="H84" s="197">
        <v>0</v>
      </c>
      <c r="I84" s="197">
        <v>0</v>
      </c>
      <c r="J84" s="197">
        <v>21.02</v>
      </c>
      <c r="K84" s="197">
        <v>74.3</v>
      </c>
      <c r="L84" s="197">
        <v>25.13</v>
      </c>
      <c r="M84" s="197">
        <v>0</v>
      </c>
      <c r="N84" s="197">
        <v>0.5</v>
      </c>
      <c r="O84" s="197">
        <v>1.7</v>
      </c>
      <c r="P84" s="197">
        <v>1.72</v>
      </c>
      <c r="Q84" s="197">
        <v>3.15</v>
      </c>
      <c r="R84" s="197">
        <v>0.36</v>
      </c>
      <c r="S84" s="197">
        <v>3.8</v>
      </c>
      <c r="T84" s="197">
        <v>0</v>
      </c>
      <c r="U84" s="197">
        <v>6.08</v>
      </c>
      <c r="V84" s="197">
        <v>0.1</v>
      </c>
      <c r="W84" s="197">
        <v>0.27</v>
      </c>
      <c r="X84" s="197">
        <v>1.26</v>
      </c>
      <c r="Y84" s="197">
        <v>0</v>
      </c>
      <c r="Z84" s="197">
        <v>2.17</v>
      </c>
      <c r="AA84" s="197">
        <v>0.63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17.62</v>
      </c>
      <c r="AH84" s="197">
        <v>0</v>
      </c>
      <c r="AI84" s="197">
        <v>8.84</v>
      </c>
      <c r="AJ84" s="197">
        <v>0</v>
      </c>
      <c r="AK84" s="197">
        <v>10.039999999999999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16.14</v>
      </c>
      <c r="H85" s="197">
        <v>0</v>
      </c>
      <c r="I85" s="197">
        <v>0</v>
      </c>
      <c r="J85" s="197">
        <v>21.02</v>
      </c>
      <c r="K85" s="197">
        <v>62.81</v>
      </c>
      <c r="L85" s="197">
        <v>25.13</v>
      </c>
      <c r="M85" s="197">
        <v>0</v>
      </c>
      <c r="N85" s="197">
        <v>0.5</v>
      </c>
      <c r="O85" s="197">
        <v>1.7</v>
      </c>
      <c r="P85" s="197">
        <v>1.72</v>
      </c>
      <c r="Q85" s="197">
        <v>3.15</v>
      </c>
      <c r="R85" s="197">
        <v>0.36</v>
      </c>
      <c r="S85" s="197">
        <v>3.8</v>
      </c>
      <c r="T85" s="197">
        <v>0</v>
      </c>
      <c r="U85" s="197">
        <v>6.08</v>
      </c>
      <c r="V85" s="197">
        <v>0.1</v>
      </c>
      <c r="W85" s="197">
        <v>0.27</v>
      </c>
      <c r="X85" s="197">
        <v>1.26</v>
      </c>
      <c r="Y85" s="197">
        <v>0</v>
      </c>
      <c r="Z85" s="197">
        <v>2.17</v>
      </c>
      <c r="AA85" s="197">
        <v>0.63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17.62</v>
      </c>
      <c r="AH85" s="197">
        <v>0</v>
      </c>
      <c r="AI85" s="197">
        <v>8.84</v>
      </c>
      <c r="AJ85" s="197">
        <v>0</v>
      </c>
      <c r="AK85" s="197">
        <v>10.039999999999999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16.14</v>
      </c>
      <c r="H86" s="197">
        <v>0</v>
      </c>
      <c r="I86" s="197">
        <v>0</v>
      </c>
      <c r="J86" s="197">
        <v>21.02</v>
      </c>
      <c r="K86" s="197">
        <v>75.540000000000006</v>
      </c>
      <c r="L86" s="197">
        <v>25.13</v>
      </c>
      <c r="M86" s="197">
        <v>0</v>
      </c>
      <c r="N86" s="197">
        <v>0.5</v>
      </c>
      <c r="O86" s="197">
        <v>1.7</v>
      </c>
      <c r="P86" s="197">
        <v>1.72</v>
      </c>
      <c r="Q86" s="197">
        <v>3.15</v>
      </c>
      <c r="R86" s="197">
        <v>0.36</v>
      </c>
      <c r="S86" s="197">
        <v>3.8</v>
      </c>
      <c r="T86" s="197">
        <v>0</v>
      </c>
      <c r="U86" s="197">
        <v>6.08</v>
      </c>
      <c r="V86" s="197">
        <v>0.1</v>
      </c>
      <c r="W86" s="197">
        <v>0.27</v>
      </c>
      <c r="X86" s="197">
        <v>1.26</v>
      </c>
      <c r="Y86" s="197">
        <v>0</v>
      </c>
      <c r="Z86" s="197">
        <v>2.17</v>
      </c>
      <c r="AA86" s="197">
        <v>0.63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17.62</v>
      </c>
      <c r="AH86" s="197">
        <v>0</v>
      </c>
      <c r="AI86" s="197">
        <v>8.84</v>
      </c>
      <c r="AJ86" s="197">
        <v>0</v>
      </c>
      <c r="AK86" s="197">
        <v>10.039999999999999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16.14</v>
      </c>
      <c r="H87" s="197">
        <v>0</v>
      </c>
      <c r="I87" s="197">
        <v>0</v>
      </c>
      <c r="J87" s="197">
        <v>21.02</v>
      </c>
      <c r="K87" s="197">
        <v>74.290000000000006</v>
      </c>
      <c r="L87" s="197">
        <v>25.13</v>
      </c>
      <c r="M87" s="197">
        <v>0</v>
      </c>
      <c r="N87" s="197">
        <v>0.5</v>
      </c>
      <c r="O87" s="197">
        <v>1.7</v>
      </c>
      <c r="P87" s="197">
        <v>1.72</v>
      </c>
      <c r="Q87" s="197">
        <v>3.15</v>
      </c>
      <c r="R87" s="197">
        <v>0.36</v>
      </c>
      <c r="S87" s="197">
        <v>3.8</v>
      </c>
      <c r="T87" s="197">
        <v>0</v>
      </c>
      <c r="U87" s="197">
        <v>6.08</v>
      </c>
      <c r="V87" s="197">
        <v>0.1</v>
      </c>
      <c r="W87" s="197">
        <v>0.27</v>
      </c>
      <c r="X87" s="197">
        <v>1.26</v>
      </c>
      <c r="Y87" s="197">
        <v>0</v>
      </c>
      <c r="Z87" s="197">
        <v>2.17</v>
      </c>
      <c r="AA87" s="197">
        <v>0.63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17.45</v>
      </c>
      <c r="AH87" s="197">
        <v>0</v>
      </c>
      <c r="AI87" s="197">
        <v>8.84</v>
      </c>
      <c r="AJ87" s="197">
        <v>0</v>
      </c>
      <c r="AK87" s="197">
        <v>10.039999999999999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9.6</v>
      </c>
      <c r="E88" s="197">
        <v>0</v>
      </c>
      <c r="F88" s="197">
        <v>0</v>
      </c>
      <c r="G88" s="197">
        <v>16.14</v>
      </c>
      <c r="H88" s="197">
        <v>0</v>
      </c>
      <c r="I88" s="197">
        <v>0</v>
      </c>
      <c r="J88" s="197">
        <v>21.02</v>
      </c>
      <c r="K88" s="197">
        <v>74.290000000000006</v>
      </c>
      <c r="L88" s="197">
        <v>25.13</v>
      </c>
      <c r="M88" s="197">
        <v>0</v>
      </c>
      <c r="N88" s="197">
        <v>0.5</v>
      </c>
      <c r="O88" s="197">
        <v>1.7</v>
      </c>
      <c r="P88" s="197">
        <v>1.72</v>
      </c>
      <c r="Q88" s="197">
        <v>3.15</v>
      </c>
      <c r="R88" s="197">
        <v>0.36</v>
      </c>
      <c r="S88" s="197">
        <v>3.8</v>
      </c>
      <c r="T88" s="197">
        <v>0</v>
      </c>
      <c r="U88" s="197">
        <v>6.08</v>
      </c>
      <c r="V88" s="197">
        <v>0.1</v>
      </c>
      <c r="W88" s="197">
        <v>0.27</v>
      </c>
      <c r="X88" s="197">
        <v>1.26</v>
      </c>
      <c r="Y88" s="197">
        <v>0</v>
      </c>
      <c r="Z88" s="197">
        <v>2.17</v>
      </c>
      <c r="AA88" s="197">
        <v>0.63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17.45</v>
      </c>
      <c r="AH88" s="197">
        <v>0</v>
      </c>
      <c r="AI88" s="197">
        <v>8.84</v>
      </c>
      <c r="AJ88" s="197">
        <v>0</v>
      </c>
      <c r="AK88" s="197">
        <v>10.039999999999999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9.6</v>
      </c>
      <c r="E89" s="197">
        <v>0</v>
      </c>
      <c r="F89" s="197">
        <v>0</v>
      </c>
      <c r="G89" s="197">
        <v>16.14</v>
      </c>
      <c r="H89" s="197">
        <v>0</v>
      </c>
      <c r="I89" s="197">
        <v>0</v>
      </c>
      <c r="J89" s="197">
        <v>21.02</v>
      </c>
      <c r="K89" s="197">
        <v>74.290000000000006</v>
      </c>
      <c r="L89" s="197">
        <v>25.13</v>
      </c>
      <c r="M89" s="197">
        <v>0</v>
      </c>
      <c r="N89" s="197">
        <v>0.5</v>
      </c>
      <c r="O89" s="197">
        <v>1.7</v>
      </c>
      <c r="P89" s="197">
        <v>1.72</v>
      </c>
      <c r="Q89" s="197">
        <v>3.15</v>
      </c>
      <c r="R89" s="197">
        <v>0</v>
      </c>
      <c r="S89" s="197">
        <v>3.8</v>
      </c>
      <c r="T89" s="197">
        <v>0</v>
      </c>
      <c r="U89" s="197">
        <v>6.08</v>
      </c>
      <c r="V89" s="197">
        <v>0</v>
      </c>
      <c r="W89" s="197">
        <v>0.27</v>
      </c>
      <c r="X89" s="197">
        <v>1.26</v>
      </c>
      <c r="Y89" s="197">
        <v>0</v>
      </c>
      <c r="Z89" s="197">
        <v>2.17</v>
      </c>
      <c r="AA89" s="197">
        <v>0.63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17.45</v>
      </c>
      <c r="AH89" s="197">
        <v>0</v>
      </c>
      <c r="AI89" s="197">
        <v>8.84</v>
      </c>
      <c r="AJ89" s="197">
        <v>0</v>
      </c>
      <c r="AK89" s="197">
        <v>10.039999999999999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0</v>
      </c>
      <c r="G90" s="197">
        <v>16.14</v>
      </c>
      <c r="H90" s="197">
        <v>0</v>
      </c>
      <c r="I90" s="197">
        <v>0</v>
      </c>
      <c r="J90" s="197">
        <v>21.02</v>
      </c>
      <c r="K90" s="197">
        <v>74.290000000000006</v>
      </c>
      <c r="L90" s="197">
        <v>25.13</v>
      </c>
      <c r="M90" s="197">
        <v>0</v>
      </c>
      <c r="N90" s="197">
        <v>0.5</v>
      </c>
      <c r="O90" s="197">
        <v>1.7</v>
      </c>
      <c r="P90" s="197">
        <v>1.72</v>
      </c>
      <c r="Q90" s="197">
        <v>3.21</v>
      </c>
      <c r="R90" s="197">
        <v>0</v>
      </c>
      <c r="S90" s="197">
        <v>3.9</v>
      </c>
      <c r="T90" s="197">
        <v>0</v>
      </c>
      <c r="U90" s="197">
        <v>6.08</v>
      </c>
      <c r="V90" s="197">
        <v>0</v>
      </c>
      <c r="W90" s="197">
        <v>0.27</v>
      </c>
      <c r="X90" s="197">
        <v>1.26</v>
      </c>
      <c r="Y90" s="197">
        <v>0</v>
      </c>
      <c r="Z90" s="197">
        <v>2.17</v>
      </c>
      <c r="AA90" s="197">
        <v>0.63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17.45</v>
      </c>
      <c r="AH90" s="197">
        <v>0</v>
      </c>
      <c r="AI90" s="197">
        <v>8.84</v>
      </c>
      <c r="AJ90" s="197">
        <v>0</v>
      </c>
      <c r="AK90" s="197">
        <v>9.01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16.27</v>
      </c>
      <c r="H91" s="197">
        <v>0</v>
      </c>
      <c r="I91" s="197">
        <v>0</v>
      </c>
      <c r="J91" s="197">
        <v>21.16</v>
      </c>
      <c r="K91" s="197">
        <v>86.85</v>
      </c>
      <c r="L91" s="197">
        <v>21.26</v>
      </c>
      <c r="M91" s="197">
        <v>0</v>
      </c>
      <c r="N91" s="197">
        <v>0.5</v>
      </c>
      <c r="O91" s="197">
        <v>1.7</v>
      </c>
      <c r="P91" s="197">
        <v>1.72</v>
      </c>
      <c r="Q91" s="197">
        <v>3.21</v>
      </c>
      <c r="R91" s="197">
        <v>0</v>
      </c>
      <c r="S91" s="197">
        <v>3.9</v>
      </c>
      <c r="T91" s="197">
        <v>0</v>
      </c>
      <c r="U91" s="197">
        <v>6.08</v>
      </c>
      <c r="V91" s="197">
        <v>0</v>
      </c>
      <c r="W91" s="197">
        <v>0.27</v>
      </c>
      <c r="X91" s="197">
        <v>1.26</v>
      </c>
      <c r="Y91" s="197">
        <v>0</v>
      </c>
      <c r="Z91" s="197">
        <v>2.17</v>
      </c>
      <c r="AA91" s="197">
        <v>0.63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17.45</v>
      </c>
      <c r="AH91" s="197">
        <v>0</v>
      </c>
      <c r="AI91" s="197">
        <v>8.84</v>
      </c>
      <c r="AJ91" s="197">
        <v>0</v>
      </c>
      <c r="AK91" s="197">
        <v>9.01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16.27</v>
      </c>
      <c r="H92" s="197">
        <v>0</v>
      </c>
      <c r="I92" s="197">
        <v>0</v>
      </c>
      <c r="J92" s="197">
        <v>21.16</v>
      </c>
      <c r="K92" s="197">
        <v>86.85</v>
      </c>
      <c r="L92" s="197">
        <v>21.26</v>
      </c>
      <c r="M92" s="197">
        <v>0</v>
      </c>
      <c r="N92" s="197">
        <v>0.5</v>
      </c>
      <c r="O92" s="197">
        <v>1.7</v>
      </c>
      <c r="P92" s="197">
        <v>1.72</v>
      </c>
      <c r="Q92" s="197">
        <v>3.21</v>
      </c>
      <c r="R92" s="197">
        <v>0.36</v>
      </c>
      <c r="S92" s="197">
        <v>3.9</v>
      </c>
      <c r="T92" s="197">
        <v>0</v>
      </c>
      <c r="U92" s="197">
        <v>6.08</v>
      </c>
      <c r="V92" s="197">
        <v>0</v>
      </c>
      <c r="W92" s="197">
        <v>0.27</v>
      </c>
      <c r="X92" s="197">
        <v>1.26</v>
      </c>
      <c r="Y92" s="197">
        <v>0</v>
      </c>
      <c r="Z92" s="197">
        <v>2.17</v>
      </c>
      <c r="AA92" s="197">
        <v>0.63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17.45</v>
      </c>
      <c r="AH92" s="197">
        <v>0</v>
      </c>
      <c r="AI92" s="197">
        <v>8.84</v>
      </c>
      <c r="AJ92" s="197">
        <v>0</v>
      </c>
      <c r="AK92" s="197">
        <v>9.01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16.27</v>
      </c>
      <c r="H93" s="197">
        <v>0</v>
      </c>
      <c r="I93" s="197">
        <v>0</v>
      </c>
      <c r="J93" s="197">
        <v>21.16</v>
      </c>
      <c r="K93" s="197">
        <v>86.85</v>
      </c>
      <c r="L93" s="197">
        <v>21.26</v>
      </c>
      <c r="M93" s="197">
        <v>0</v>
      </c>
      <c r="N93" s="197">
        <v>0.5</v>
      </c>
      <c r="O93" s="197">
        <v>1.7</v>
      </c>
      <c r="P93" s="197">
        <v>1.72</v>
      </c>
      <c r="Q93" s="197">
        <v>3.21</v>
      </c>
      <c r="R93" s="197">
        <v>0.36</v>
      </c>
      <c r="S93" s="197">
        <v>3.9</v>
      </c>
      <c r="T93" s="197">
        <v>0</v>
      </c>
      <c r="U93" s="197">
        <v>6.08</v>
      </c>
      <c r="V93" s="197">
        <v>0</v>
      </c>
      <c r="W93" s="197">
        <v>0.27</v>
      </c>
      <c r="X93" s="197">
        <v>1.26</v>
      </c>
      <c r="Y93" s="197">
        <v>0</v>
      </c>
      <c r="Z93" s="197">
        <v>2.17</v>
      </c>
      <c r="AA93" s="197">
        <v>0.63</v>
      </c>
      <c r="AB93" s="197">
        <v>0</v>
      </c>
      <c r="AC93" s="197">
        <v>1.44</v>
      </c>
      <c r="AD93" s="197">
        <v>6.82</v>
      </c>
      <c r="AE93" s="197">
        <v>0</v>
      </c>
      <c r="AF93" s="197">
        <v>0</v>
      </c>
      <c r="AG93" s="197">
        <v>17.45</v>
      </c>
      <c r="AH93" s="197">
        <v>0</v>
      </c>
      <c r="AI93" s="197">
        <v>8.84</v>
      </c>
      <c r="AJ93" s="197">
        <v>0</v>
      </c>
      <c r="AK93" s="197">
        <v>9.01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16.27</v>
      </c>
      <c r="H94" s="197">
        <v>0</v>
      </c>
      <c r="I94" s="197">
        <v>0</v>
      </c>
      <c r="J94" s="197">
        <v>21.16</v>
      </c>
      <c r="K94" s="197">
        <v>86.85</v>
      </c>
      <c r="L94" s="197">
        <v>21.26</v>
      </c>
      <c r="M94" s="197">
        <v>0</v>
      </c>
      <c r="N94" s="197">
        <v>0.5</v>
      </c>
      <c r="O94" s="197">
        <v>1.7</v>
      </c>
      <c r="P94" s="197">
        <v>1.72</v>
      </c>
      <c r="Q94" s="197">
        <v>3.21</v>
      </c>
      <c r="R94" s="197">
        <v>0.36</v>
      </c>
      <c r="S94" s="197">
        <v>3.9</v>
      </c>
      <c r="T94" s="197">
        <v>0</v>
      </c>
      <c r="U94" s="197">
        <v>6.08</v>
      </c>
      <c r="V94" s="197">
        <v>0</v>
      </c>
      <c r="W94" s="197">
        <v>0.27</v>
      </c>
      <c r="X94" s="197">
        <v>1.26</v>
      </c>
      <c r="Y94" s="197">
        <v>0</v>
      </c>
      <c r="Z94" s="197">
        <v>2.17</v>
      </c>
      <c r="AA94" s="197">
        <v>0.63</v>
      </c>
      <c r="AB94" s="197">
        <v>0</v>
      </c>
      <c r="AC94" s="197">
        <v>1.44</v>
      </c>
      <c r="AD94" s="197">
        <v>6.82</v>
      </c>
      <c r="AE94" s="197">
        <v>0</v>
      </c>
      <c r="AF94" s="197">
        <v>0</v>
      </c>
      <c r="AG94" s="197">
        <v>17.45</v>
      </c>
      <c r="AH94" s="197">
        <v>0</v>
      </c>
      <c r="AI94" s="197">
        <v>8.84</v>
      </c>
      <c r="AJ94" s="197">
        <v>0</v>
      </c>
      <c r="AK94" s="197">
        <v>9.01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0</v>
      </c>
      <c r="G95" s="197">
        <v>16.55</v>
      </c>
      <c r="H95" s="197">
        <v>0</v>
      </c>
      <c r="I95" s="197">
        <v>0</v>
      </c>
      <c r="J95" s="197">
        <v>21.16</v>
      </c>
      <c r="K95" s="197">
        <v>86.85</v>
      </c>
      <c r="L95" s="197">
        <v>21.26</v>
      </c>
      <c r="M95" s="197">
        <v>0</v>
      </c>
      <c r="N95" s="197">
        <v>0.5</v>
      </c>
      <c r="O95" s="197">
        <v>1.7</v>
      </c>
      <c r="P95" s="197">
        <v>1.72</v>
      </c>
      <c r="Q95" s="197">
        <v>3.21</v>
      </c>
      <c r="R95" s="197">
        <v>0.36</v>
      </c>
      <c r="S95" s="197">
        <v>3.9</v>
      </c>
      <c r="T95" s="197">
        <v>0</v>
      </c>
      <c r="U95" s="197">
        <v>6.08</v>
      </c>
      <c r="V95" s="197">
        <v>0</v>
      </c>
      <c r="W95" s="197">
        <v>0.27</v>
      </c>
      <c r="X95" s="197">
        <v>1.26</v>
      </c>
      <c r="Y95" s="197">
        <v>0</v>
      </c>
      <c r="Z95" s="197">
        <v>2.17</v>
      </c>
      <c r="AA95" s="197">
        <v>0.63</v>
      </c>
      <c r="AB95" s="197">
        <v>0</v>
      </c>
      <c r="AC95" s="197">
        <v>1.44</v>
      </c>
      <c r="AD95" s="197">
        <v>6.82</v>
      </c>
      <c r="AE95" s="197">
        <v>0</v>
      </c>
      <c r="AF95" s="197">
        <v>0</v>
      </c>
      <c r="AG95" s="197">
        <v>17.45</v>
      </c>
      <c r="AH95" s="197">
        <v>0</v>
      </c>
      <c r="AI95" s="197">
        <v>8.84</v>
      </c>
      <c r="AJ95" s="197">
        <v>0</v>
      </c>
      <c r="AK95" s="197">
        <v>9.01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0</v>
      </c>
      <c r="G96" s="197">
        <v>16.55</v>
      </c>
      <c r="H96" s="197">
        <v>0</v>
      </c>
      <c r="I96" s="197">
        <v>0</v>
      </c>
      <c r="J96" s="197">
        <v>21.16</v>
      </c>
      <c r="K96" s="197">
        <v>86.85</v>
      </c>
      <c r="L96" s="197">
        <v>21.26</v>
      </c>
      <c r="M96" s="197">
        <v>0</v>
      </c>
      <c r="N96" s="197">
        <v>0.5</v>
      </c>
      <c r="O96" s="197">
        <v>1.7</v>
      </c>
      <c r="P96" s="197">
        <v>1.72</v>
      </c>
      <c r="Q96" s="197">
        <v>3.21</v>
      </c>
      <c r="R96" s="197">
        <v>0.36</v>
      </c>
      <c r="S96" s="197">
        <v>3.9</v>
      </c>
      <c r="T96" s="197">
        <v>0</v>
      </c>
      <c r="U96" s="197">
        <v>6.08</v>
      </c>
      <c r="V96" s="197">
        <v>0</v>
      </c>
      <c r="W96" s="197">
        <v>0.27</v>
      </c>
      <c r="X96" s="197">
        <v>1.26</v>
      </c>
      <c r="Y96" s="197">
        <v>0</v>
      </c>
      <c r="Z96" s="197">
        <v>2.17</v>
      </c>
      <c r="AA96" s="197">
        <v>0.63</v>
      </c>
      <c r="AB96" s="197">
        <v>0</v>
      </c>
      <c r="AC96" s="197">
        <v>1.44</v>
      </c>
      <c r="AD96" s="197">
        <v>6.82</v>
      </c>
      <c r="AE96" s="197">
        <v>0</v>
      </c>
      <c r="AF96" s="197">
        <v>0</v>
      </c>
      <c r="AG96" s="197">
        <v>17.45</v>
      </c>
      <c r="AH96" s="197">
        <v>0</v>
      </c>
      <c r="AI96" s="197">
        <v>8.84</v>
      </c>
      <c r="AJ96" s="197">
        <v>0</v>
      </c>
      <c r="AK96" s="197">
        <v>9.01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0</v>
      </c>
      <c r="G97" s="197">
        <v>16.55</v>
      </c>
      <c r="H97" s="197">
        <v>0</v>
      </c>
      <c r="I97" s="197">
        <v>0</v>
      </c>
      <c r="J97" s="197">
        <v>21.16</v>
      </c>
      <c r="K97" s="197">
        <v>86.85</v>
      </c>
      <c r="L97" s="197">
        <v>21.26</v>
      </c>
      <c r="M97" s="197">
        <v>0</v>
      </c>
      <c r="N97" s="197">
        <v>0.5</v>
      </c>
      <c r="O97" s="197">
        <v>1.7</v>
      </c>
      <c r="P97" s="197">
        <v>1.72</v>
      </c>
      <c r="Q97" s="197">
        <v>3.21</v>
      </c>
      <c r="R97" s="197">
        <v>0.36</v>
      </c>
      <c r="S97" s="197">
        <v>3.9</v>
      </c>
      <c r="T97" s="197">
        <v>0</v>
      </c>
      <c r="U97" s="197">
        <v>6.08</v>
      </c>
      <c r="V97" s="197">
        <v>0</v>
      </c>
      <c r="W97" s="197">
        <v>0.27</v>
      </c>
      <c r="X97" s="197">
        <v>1.26</v>
      </c>
      <c r="Y97" s="197">
        <v>0</v>
      </c>
      <c r="Z97" s="197">
        <v>2.17</v>
      </c>
      <c r="AA97" s="197">
        <v>0.63</v>
      </c>
      <c r="AB97" s="197">
        <v>0</v>
      </c>
      <c r="AC97" s="197">
        <v>1.44</v>
      </c>
      <c r="AD97" s="197">
        <v>6.82</v>
      </c>
      <c r="AE97" s="197">
        <v>0</v>
      </c>
      <c r="AF97" s="197">
        <v>0</v>
      </c>
      <c r="AG97" s="197">
        <v>17.45</v>
      </c>
      <c r="AH97" s="197">
        <v>0</v>
      </c>
      <c r="AI97" s="197">
        <v>8.84</v>
      </c>
      <c r="AJ97" s="197">
        <v>0</v>
      </c>
      <c r="AK97" s="197">
        <v>9.01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0</v>
      </c>
      <c r="G98" s="197">
        <v>16.55</v>
      </c>
      <c r="H98" s="197">
        <v>0</v>
      </c>
      <c r="I98" s="197">
        <v>0</v>
      </c>
      <c r="J98" s="197">
        <v>21.16</v>
      </c>
      <c r="K98" s="197">
        <v>86.85</v>
      </c>
      <c r="L98" s="197">
        <v>21.26</v>
      </c>
      <c r="M98" s="197">
        <v>0</v>
      </c>
      <c r="N98" s="197">
        <v>0.5</v>
      </c>
      <c r="O98" s="197">
        <v>1.7</v>
      </c>
      <c r="P98" s="197">
        <v>1.72</v>
      </c>
      <c r="Q98" s="197">
        <v>3.21</v>
      </c>
      <c r="R98" s="197">
        <v>0.36</v>
      </c>
      <c r="S98" s="197">
        <v>3.9</v>
      </c>
      <c r="T98" s="197">
        <v>0</v>
      </c>
      <c r="U98" s="197">
        <v>6.08</v>
      </c>
      <c r="V98" s="197">
        <v>0</v>
      </c>
      <c r="W98" s="197">
        <v>0.27</v>
      </c>
      <c r="X98" s="197">
        <v>1.26</v>
      </c>
      <c r="Y98" s="197">
        <v>0</v>
      </c>
      <c r="Z98" s="197">
        <v>2.17</v>
      </c>
      <c r="AA98" s="197">
        <v>0.63</v>
      </c>
      <c r="AB98" s="197">
        <v>0</v>
      </c>
      <c r="AC98" s="197">
        <v>1.44</v>
      </c>
      <c r="AD98" s="197">
        <v>6.82</v>
      </c>
      <c r="AE98" s="197">
        <v>0</v>
      </c>
      <c r="AF98" s="197">
        <v>0</v>
      </c>
      <c r="AG98" s="197">
        <v>17.45</v>
      </c>
      <c r="AH98" s="197">
        <v>0</v>
      </c>
      <c r="AI98" s="197">
        <v>8.84</v>
      </c>
      <c r="AJ98" s="197">
        <v>0</v>
      </c>
      <c r="AK98" s="197">
        <v>9.01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0.2321525000000004</v>
      </c>
      <c r="E99">
        <f t="shared" si="0"/>
        <v>0</v>
      </c>
      <c r="F99">
        <f t="shared" si="0"/>
        <v>0</v>
      </c>
      <c r="G99">
        <f t="shared" si="0"/>
        <v>0.39157000000000053</v>
      </c>
      <c r="H99">
        <f t="shared" si="0"/>
        <v>0</v>
      </c>
      <c r="I99">
        <f t="shared" si="0"/>
        <v>0</v>
      </c>
      <c r="J99">
        <f t="shared" si="0"/>
        <v>0.50602000000000069</v>
      </c>
      <c r="K99">
        <f t="shared" si="0"/>
        <v>1.8256500000000004</v>
      </c>
      <c r="L99">
        <f t="shared" si="0"/>
        <v>0.52770000000000084</v>
      </c>
      <c r="M99">
        <f t="shared" si="0"/>
        <v>0</v>
      </c>
      <c r="N99">
        <f t="shared" si="0"/>
        <v>1.2E-2</v>
      </c>
      <c r="O99">
        <f t="shared" si="0"/>
        <v>4.0799999999999975E-2</v>
      </c>
      <c r="P99">
        <f t="shared" si="0"/>
        <v>4.1279999999999976E-2</v>
      </c>
      <c r="Q99">
        <f t="shared" si="0"/>
        <v>7.2755000000000014E-2</v>
      </c>
      <c r="R99">
        <f t="shared" si="0"/>
        <v>7.8135000000000079E-2</v>
      </c>
      <c r="S99">
        <f t="shared" si="0"/>
        <v>8.7855000000000086E-2</v>
      </c>
      <c r="T99">
        <f t="shared" si="0"/>
        <v>0</v>
      </c>
      <c r="U99">
        <f t="shared" si="0"/>
        <v>0.14592000000000002</v>
      </c>
      <c r="V99">
        <f t="shared" si="0"/>
        <v>5.158499999999995E-2</v>
      </c>
      <c r="W99">
        <f t="shared" si="0"/>
        <v>5.4267500000000087E-2</v>
      </c>
      <c r="X99">
        <f t="shared" si="0"/>
        <v>0.13374999999999987</v>
      </c>
      <c r="Y99">
        <f t="shared" si="0"/>
        <v>0</v>
      </c>
      <c r="Z99">
        <f t="shared" si="0"/>
        <v>0.39373750000000057</v>
      </c>
      <c r="AA99">
        <f t="shared" si="0"/>
        <v>0.11723999999999986</v>
      </c>
      <c r="AB99">
        <f t="shared" si="0"/>
        <v>0</v>
      </c>
      <c r="AC99">
        <f t="shared" si="0"/>
        <v>3.442499999999997E-2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0.42471250000000038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0.2228374999999998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6.64</v>
      </c>
      <c r="AH3" s="197">
        <v>0</v>
      </c>
      <c r="AI3" s="197">
        <v>3.33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6.64</v>
      </c>
      <c r="AH4" s="197">
        <v>0</v>
      </c>
      <c r="AI4" s="197">
        <v>3.33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6.64</v>
      </c>
      <c r="AH5" s="197">
        <v>0</v>
      </c>
      <c r="AI5" s="197">
        <v>3.33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6.64</v>
      </c>
      <c r="AH6" s="197">
        <v>0</v>
      </c>
      <c r="AI6" s="197">
        <v>3.33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6.64</v>
      </c>
      <c r="AH7" s="197">
        <v>0</v>
      </c>
      <c r="AI7" s="197">
        <v>3.33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6.64</v>
      </c>
      <c r="AH8" s="197">
        <v>0</v>
      </c>
      <c r="AI8" s="197">
        <v>3.33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6.64</v>
      </c>
      <c r="AH9" s="197">
        <v>0</v>
      </c>
      <c r="AI9" s="197">
        <v>3.33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6.64</v>
      </c>
      <c r="AH10" s="197">
        <v>0</v>
      </c>
      <c r="AI10" s="197">
        <v>3.33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6.64</v>
      </c>
      <c r="AH11" s="197">
        <v>0</v>
      </c>
      <c r="AI11" s="197">
        <v>3.33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6.64</v>
      </c>
      <c r="AH12" s="197">
        <v>0</v>
      </c>
      <c r="AI12" s="197">
        <v>3.33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6.64</v>
      </c>
      <c r="AH13" s="197">
        <v>0</v>
      </c>
      <c r="AI13" s="197">
        <v>3.33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6.64</v>
      </c>
      <c r="AH14" s="197">
        <v>0</v>
      </c>
      <c r="AI14" s="197">
        <v>3.33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6.64</v>
      </c>
      <c r="AH15" s="197">
        <v>0</v>
      </c>
      <c r="AI15" s="197">
        <v>3.33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6.64</v>
      </c>
      <c r="AH16" s="197">
        <v>0</v>
      </c>
      <c r="AI16" s="197">
        <v>3.33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6.64</v>
      </c>
      <c r="AH17" s="197">
        <v>0</v>
      </c>
      <c r="AI17" s="197">
        <v>3.33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6.64</v>
      </c>
      <c r="AH18" s="197">
        <v>0</v>
      </c>
      <c r="AI18" s="197">
        <v>3.33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6.64</v>
      </c>
      <c r="AH19" s="197">
        <v>0</v>
      </c>
      <c r="AI19" s="197">
        <v>3.33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6.64</v>
      </c>
      <c r="AH20" s="197">
        <v>0</v>
      </c>
      <c r="AI20" s="197">
        <v>3.33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6.64</v>
      </c>
      <c r="AH21" s="197">
        <v>0</v>
      </c>
      <c r="AI21" s="197">
        <v>3.33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6.64</v>
      </c>
      <c r="AH22" s="197">
        <v>0</v>
      </c>
      <c r="AI22" s="197">
        <v>3.33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6.64</v>
      </c>
      <c r="AH23" s="197">
        <v>0</v>
      </c>
      <c r="AI23" s="197">
        <v>3.33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6.46</v>
      </c>
      <c r="AH24" s="197">
        <v>0</v>
      </c>
      <c r="AI24" s="197">
        <v>3.33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6.46</v>
      </c>
      <c r="AH25" s="197">
        <v>0</v>
      </c>
      <c r="AI25" s="197">
        <v>3.33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6.46</v>
      </c>
      <c r="AH26" s="197">
        <v>0</v>
      </c>
      <c r="AI26" s="197">
        <v>3.33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6.46</v>
      </c>
      <c r="AH27" s="197">
        <v>0</v>
      </c>
      <c r="AI27" s="197">
        <v>3.33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6.46</v>
      </c>
      <c r="AH28" s="197">
        <v>0</v>
      </c>
      <c r="AI28" s="197">
        <v>3.33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6.46</v>
      </c>
      <c r="AH29" s="197">
        <v>0</v>
      </c>
      <c r="AI29" s="197">
        <v>3.33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6.46</v>
      </c>
      <c r="AH30" s="197">
        <v>0</v>
      </c>
      <c r="AI30" s="197">
        <v>3.33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6.46</v>
      </c>
      <c r="AH31" s="197">
        <v>0</v>
      </c>
      <c r="AI31" s="197">
        <v>3.33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6.46</v>
      </c>
      <c r="AH32" s="197">
        <v>0</v>
      </c>
      <c r="AI32" s="197">
        <v>3.33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6.46</v>
      </c>
      <c r="AH33" s="197">
        <v>0</v>
      </c>
      <c r="AI33" s="197">
        <v>3.33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6.46</v>
      </c>
      <c r="AH34" s="197">
        <v>0</v>
      </c>
      <c r="AI34" s="197">
        <v>3.33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6.52</v>
      </c>
      <c r="AH35" s="197">
        <v>0</v>
      </c>
      <c r="AI35" s="197">
        <v>3.33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6.52</v>
      </c>
      <c r="AH36" s="197">
        <v>0</v>
      </c>
      <c r="AI36" s="197">
        <v>3.33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6.52</v>
      </c>
      <c r="AH37" s="197">
        <v>0</v>
      </c>
      <c r="AI37" s="197">
        <v>3.33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6.52</v>
      </c>
      <c r="AH38" s="197">
        <v>0</v>
      </c>
      <c r="AI38" s="197">
        <v>3.33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6.52</v>
      </c>
      <c r="AH39" s="197">
        <v>0</v>
      </c>
      <c r="AI39" s="197">
        <v>3.33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6.52</v>
      </c>
      <c r="AH40" s="197">
        <v>0</v>
      </c>
      <c r="AI40" s="197">
        <v>3.33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6.52</v>
      </c>
      <c r="AH41" s="197">
        <v>0</v>
      </c>
      <c r="AI41" s="197">
        <v>3.33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6.52</v>
      </c>
      <c r="AH42" s="197">
        <v>0</v>
      </c>
      <c r="AI42" s="197">
        <v>3.33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6.72</v>
      </c>
      <c r="AH43" s="197">
        <v>0</v>
      </c>
      <c r="AI43" s="197">
        <v>3.33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6.72</v>
      </c>
      <c r="AH44" s="197">
        <v>0</v>
      </c>
      <c r="AI44" s="197">
        <v>3.33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6.72</v>
      </c>
      <c r="AH45" s="197">
        <v>0</v>
      </c>
      <c r="AI45" s="197">
        <v>3.33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6.72</v>
      </c>
      <c r="AH46" s="197">
        <v>0</v>
      </c>
      <c r="AI46" s="197">
        <v>3.33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6.72</v>
      </c>
      <c r="AH47" s="197">
        <v>0</v>
      </c>
      <c r="AI47" s="197">
        <v>3.33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6.72</v>
      </c>
      <c r="AH48" s="197">
        <v>0</v>
      </c>
      <c r="AI48" s="197">
        <v>3.33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6.72</v>
      </c>
      <c r="AH49" s="197">
        <v>0</v>
      </c>
      <c r="AI49" s="197">
        <v>3.33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6.72</v>
      </c>
      <c r="AH50" s="197">
        <v>0</v>
      </c>
      <c r="AI50" s="197">
        <v>3.33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6.72</v>
      </c>
      <c r="AH51" s="197">
        <v>0</v>
      </c>
      <c r="AI51" s="197">
        <v>3.33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6.72</v>
      </c>
      <c r="AH52" s="197">
        <v>0</v>
      </c>
      <c r="AI52" s="197">
        <v>3.33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6.72</v>
      </c>
      <c r="AH53" s="197">
        <v>0</v>
      </c>
      <c r="AI53" s="197">
        <v>3.33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6.72</v>
      </c>
      <c r="AH54" s="197">
        <v>0</v>
      </c>
      <c r="AI54" s="197">
        <v>3.33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6.72</v>
      </c>
      <c r="AH55" s="197">
        <v>0</v>
      </c>
      <c r="AI55" s="197">
        <v>3.33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6.72</v>
      </c>
      <c r="AH56" s="197">
        <v>0</v>
      </c>
      <c r="AI56" s="197">
        <v>3.33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6.72</v>
      </c>
      <c r="AH57" s="197">
        <v>0</v>
      </c>
      <c r="AI57" s="197">
        <v>3.33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6.72</v>
      </c>
      <c r="AH58" s="197">
        <v>0</v>
      </c>
      <c r="AI58" s="197">
        <v>3.33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6.72</v>
      </c>
      <c r="AH59" s="197">
        <v>0</v>
      </c>
      <c r="AI59" s="197">
        <v>3.33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6.72</v>
      </c>
      <c r="AH60" s="197">
        <v>0</v>
      </c>
      <c r="AI60" s="197">
        <v>3.33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6.72</v>
      </c>
      <c r="AH61" s="197">
        <v>0</v>
      </c>
      <c r="AI61" s="197">
        <v>3.33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6.94</v>
      </c>
      <c r="AH62" s="197">
        <v>0</v>
      </c>
      <c r="AI62" s="197">
        <v>3.33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6.94</v>
      </c>
      <c r="AH63" s="197">
        <v>0</v>
      </c>
      <c r="AI63" s="197">
        <v>3.33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6.94</v>
      </c>
      <c r="AH64" s="197">
        <v>0</v>
      </c>
      <c r="AI64" s="197">
        <v>3.33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6.94</v>
      </c>
      <c r="AH65" s="197">
        <v>0</v>
      </c>
      <c r="AI65" s="197">
        <v>3.33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6.94</v>
      </c>
      <c r="AH66" s="197">
        <v>0</v>
      </c>
      <c r="AI66" s="197">
        <v>3.33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6.94</v>
      </c>
      <c r="AH67" s="197">
        <v>0</v>
      </c>
      <c r="AI67" s="197">
        <v>3.33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6.94</v>
      </c>
      <c r="AH68" s="197">
        <v>0</v>
      </c>
      <c r="AI68" s="197">
        <v>3.33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6.94</v>
      </c>
      <c r="AH69" s="197">
        <v>0</v>
      </c>
      <c r="AI69" s="197">
        <v>3.33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6.94</v>
      </c>
      <c r="AH70" s="197">
        <v>0</v>
      </c>
      <c r="AI70" s="197">
        <v>3.33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6.94</v>
      </c>
      <c r="AH71" s="197">
        <v>0</v>
      </c>
      <c r="AI71" s="197">
        <v>3.33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6.94</v>
      </c>
      <c r="AH72" s="197">
        <v>0</v>
      </c>
      <c r="AI72" s="197">
        <v>3.33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6.94</v>
      </c>
      <c r="AH73" s="197">
        <v>0</v>
      </c>
      <c r="AI73" s="197">
        <v>3.33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6.94</v>
      </c>
      <c r="AH74" s="197">
        <v>0</v>
      </c>
      <c r="AI74" s="197">
        <v>3.33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6.87</v>
      </c>
      <c r="AH75" s="197">
        <v>0</v>
      </c>
      <c r="AI75" s="197">
        <v>3.33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6.87</v>
      </c>
      <c r="AH76" s="197">
        <v>0</v>
      </c>
      <c r="AI76" s="197">
        <v>3.33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6.87</v>
      </c>
      <c r="AH77" s="197">
        <v>0</v>
      </c>
      <c r="AI77" s="197">
        <v>3.33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6.87</v>
      </c>
      <c r="AH78" s="197">
        <v>0</v>
      </c>
      <c r="AI78" s="197">
        <v>3.33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6.72</v>
      </c>
      <c r="AH79" s="197">
        <v>0</v>
      </c>
      <c r="AI79" s="197">
        <v>3.33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6.72</v>
      </c>
      <c r="AH80" s="197">
        <v>0</v>
      </c>
      <c r="AI80" s="197">
        <v>3.33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6.72</v>
      </c>
      <c r="AH81" s="197">
        <v>0</v>
      </c>
      <c r="AI81" s="197">
        <v>3.33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6.72</v>
      </c>
      <c r="AH82" s="197">
        <v>0</v>
      </c>
      <c r="AI82" s="197">
        <v>3.33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6.64</v>
      </c>
      <c r="AH83" s="197">
        <v>0</v>
      </c>
      <c r="AI83" s="197">
        <v>3.33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6.64</v>
      </c>
      <c r="AH84" s="197">
        <v>0</v>
      </c>
      <c r="AI84" s="197">
        <v>3.33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6.64</v>
      </c>
      <c r="AH85" s="197">
        <v>0</v>
      </c>
      <c r="AI85" s="197">
        <v>3.33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6.64</v>
      </c>
      <c r="AH86" s="197">
        <v>0</v>
      </c>
      <c r="AI86" s="197">
        <v>3.33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6.58</v>
      </c>
      <c r="AH87" s="197">
        <v>0</v>
      </c>
      <c r="AI87" s="197">
        <v>3.33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6.58</v>
      </c>
      <c r="AH88" s="197">
        <v>0</v>
      </c>
      <c r="AI88" s="197">
        <v>3.33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6.58</v>
      </c>
      <c r="AH89" s="197">
        <v>0</v>
      </c>
      <c r="AI89" s="197">
        <v>3.33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6.58</v>
      </c>
      <c r="AH90" s="197">
        <v>0</v>
      </c>
      <c r="AI90" s="197">
        <v>3.33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6.58</v>
      </c>
      <c r="AH91" s="197">
        <v>0</v>
      </c>
      <c r="AI91" s="197">
        <v>3.33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6.58</v>
      </c>
      <c r="AH92" s="197">
        <v>0</v>
      </c>
      <c r="AI92" s="197">
        <v>3.33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6.58</v>
      </c>
      <c r="AH93" s="197">
        <v>0</v>
      </c>
      <c r="AI93" s="197">
        <v>3.33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6.58</v>
      </c>
      <c r="AH94" s="197">
        <v>0</v>
      </c>
      <c r="AI94" s="197">
        <v>3.33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6.58</v>
      </c>
      <c r="AH95" s="197">
        <v>0</v>
      </c>
      <c r="AI95" s="197">
        <v>3.33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6.58</v>
      </c>
      <c r="AH96" s="197">
        <v>0</v>
      </c>
      <c r="AI96" s="197">
        <v>3.33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6.58</v>
      </c>
      <c r="AH97" s="197">
        <v>0</v>
      </c>
      <c r="AI97" s="197">
        <v>3.33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6.58</v>
      </c>
      <c r="AH98" s="197">
        <v>0</v>
      </c>
      <c r="AI98" s="197">
        <v>3.33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0.16011000000000028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45201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10.847</v>
      </c>
      <c r="C7" s="94">
        <f>'IDT-1 Calculation'!DG7</f>
        <v>-20</v>
      </c>
      <c r="D7" s="94">
        <f>'IDT-1 Calculation'!DH7</f>
        <v>0</v>
      </c>
      <c r="E7" s="94">
        <f>'IDT-1 Calculation'!DI7</f>
        <v>0</v>
      </c>
      <c r="F7" s="94">
        <f>'IDT-1 Calculation'!DJ7</f>
        <v>9.1530000000000005</v>
      </c>
      <c r="G7" s="99">
        <f t="shared" si="0"/>
        <v>0</v>
      </c>
    </row>
    <row r="8" spans="1:7">
      <c r="A8" s="98" t="s">
        <v>50</v>
      </c>
      <c r="B8" s="94">
        <f>'IDT-1 Calculation'!DF8</f>
        <v>21.693000000000001</v>
      </c>
      <c r="C8" s="94">
        <f>'IDT-1 Calculation'!DG8</f>
        <v>-40</v>
      </c>
      <c r="D8" s="94">
        <f>'IDT-1 Calculation'!DH8</f>
        <v>0</v>
      </c>
      <c r="E8" s="94">
        <f>'IDT-1 Calculation'!DI8</f>
        <v>0</v>
      </c>
      <c r="F8" s="94">
        <f>'IDT-1 Calculation'!DJ8</f>
        <v>18.306999999999999</v>
      </c>
      <c r="G8" s="99">
        <f t="shared" si="0"/>
        <v>0</v>
      </c>
    </row>
    <row r="9" spans="1:7">
      <c r="A9" s="98" t="s">
        <v>51</v>
      </c>
      <c r="B9" s="94">
        <f>'IDT-1 Calculation'!DF9</f>
        <v>35.250999999999998</v>
      </c>
      <c r="C9" s="94">
        <f>'IDT-1 Calculation'!DG9</f>
        <v>-65</v>
      </c>
      <c r="D9" s="94">
        <f>'IDT-1 Calculation'!DH9</f>
        <v>0</v>
      </c>
      <c r="E9" s="94">
        <f>'IDT-1 Calculation'!DI9</f>
        <v>0</v>
      </c>
      <c r="F9" s="94">
        <f>'IDT-1 Calculation'!DJ9</f>
        <v>29.748999999999999</v>
      </c>
      <c r="G9" s="99">
        <f t="shared" si="0"/>
        <v>0</v>
      </c>
    </row>
    <row r="10" spans="1:7">
      <c r="A10" s="98" t="s">
        <v>52</v>
      </c>
      <c r="B10" s="94">
        <f>'IDT-1 Calculation'!DF10</f>
        <v>46.097999999999999</v>
      </c>
      <c r="C10" s="94">
        <f>'IDT-1 Calculation'!DG10</f>
        <v>-85</v>
      </c>
      <c r="D10" s="94">
        <f>'IDT-1 Calculation'!DH10</f>
        <v>0</v>
      </c>
      <c r="E10" s="94">
        <f>'IDT-1 Calculation'!DI10</f>
        <v>0</v>
      </c>
      <c r="F10" s="94">
        <f>'IDT-1 Calculation'!DJ10</f>
        <v>38.902000000000001</v>
      </c>
      <c r="G10" s="99">
        <f t="shared" si="0"/>
        <v>0</v>
      </c>
    </row>
    <row r="11" spans="1:7">
      <c r="A11" s="98" t="s">
        <v>53</v>
      </c>
      <c r="B11" s="94">
        <f>'IDT-1 Calculation'!DF11</f>
        <v>48.808999999999997</v>
      </c>
      <c r="C11" s="94">
        <f>'IDT-1 Calculation'!DG11</f>
        <v>-90</v>
      </c>
      <c r="D11" s="94">
        <f>'IDT-1 Calculation'!DH11</f>
        <v>0</v>
      </c>
      <c r="E11" s="94">
        <f>'IDT-1 Calculation'!DI11</f>
        <v>0</v>
      </c>
      <c r="F11" s="94">
        <f>'IDT-1 Calculation'!DJ11</f>
        <v>41.191000000000003</v>
      </c>
      <c r="G11" s="99">
        <f t="shared" si="0"/>
        <v>0</v>
      </c>
    </row>
    <row r="12" spans="1:7">
      <c r="A12" s="98" t="s">
        <v>54</v>
      </c>
      <c r="B12" s="94">
        <f>'IDT-1 Calculation'!DF12</f>
        <v>78.59</v>
      </c>
      <c r="C12" s="94">
        <f>'IDT-1 Calculation'!DG12</f>
        <v>-105</v>
      </c>
      <c r="D12" s="94">
        <f>'IDT-1 Calculation'!DH12</f>
        <v>0</v>
      </c>
      <c r="E12" s="94">
        <f>'IDT-1 Calculation'!DI12</f>
        <v>0</v>
      </c>
      <c r="F12" s="94">
        <f>'IDT-1 Calculation'!DJ12</f>
        <v>26.41</v>
      </c>
      <c r="G12" s="99">
        <f t="shared" si="0"/>
        <v>0</v>
      </c>
    </row>
    <row r="13" spans="1:7">
      <c r="A13" s="98" t="s">
        <v>55</v>
      </c>
      <c r="B13" s="94">
        <f>'IDT-1 Calculation'!DF13</f>
        <v>105</v>
      </c>
      <c r="C13" s="94">
        <f>'IDT-1 Calculation'!DG13</f>
        <v>-105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115</v>
      </c>
      <c r="C14" s="94">
        <f>'IDT-1 Calculation'!DG14</f>
        <v>-115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125</v>
      </c>
      <c r="C15" s="94">
        <f>'IDT-1 Calculation'!DG15</f>
        <v>-125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137.65299999999999</v>
      </c>
      <c r="C16" s="94">
        <f>'IDT-1 Calculation'!DG16</f>
        <v>-135</v>
      </c>
      <c r="D16" s="94">
        <f>'IDT-1 Calculation'!DH16</f>
        <v>0</v>
      </c>
      <c r="E16" s="94">
        <f>'IDT-1 Calculation'!DI16</f>
        <v>0</v>
      </c>
      <c r="F16" s="94">
        <f>'IDT-1 Calculation'!DJ16</f>
        <v>-2.653</v>
      </c>
      <c r="G16" s="99">
        <f t="shared" si="0"/>
        <v>-8.4376949871511897E-15</v>
      </c>
    </row>
    <row r="17" spans="1:7">
      <c r="A17" s="98" t="s">
        <v>59</v>
      </c>
      <c r="B17" s="94">
        <f>'IDT-1 Calculation'!DF17</f>
        <v>162.36599999999999</v>
      </c>
      <c r="C17" s="94">
        <f>'IDT-1 Calculation'!DG17</f>
        <v>-155</v>
      </c>
      <c r="D17" s="94">
        <f>'IDT-1 Calculation'!DH17</f>
        <v>0</v>
      </c>
      <c r="E17" s="94">
        <f>'IDT-1 Calculation'!DI17</f>
        <v>0</v>
      </c>
      <c r="F17" s="94">
        <f>'IDT-1 Calculation'!DJ17</f>
        <v>-7.3659999999999997</v>
      </c>
      <c r="G17" s="99">
        <f t="shared" si="0"/>
        <v>-1.4210854715202004E-14</v>
      </c>
    </row>
    <row r="18" spans="1:7">
      <c r="A18" s="98" t="s">
        <v>60</v>
      </c>
      <c r="B18" s="94">
        <f>'IDT-1 Calculation'!DF18</f>
        <v>165</v>
      </c>
      <c r="C18" s="94">
        <f>'IDT-1 Calculation'!DG18</f>
        <v>-165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165</v>
      </c>
      <c r="C19" s="94">
        <f>'IDT-1 Calculation'!DG19</f>
        <v>-165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83</v>
      </c>
      <c r="C20" s="94">
        <f>'IDT-1 Calculation'!DG20</f>
        <v>-83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93</v>
      </c>
      <c r="C21" s="94">
        <f>'IDT-1 Calculation'!DG21</f>
        <v>-93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108</v>
      </c>
      <c r="C22" s="94">
        <f>'IDT-1 Calculation'!DG22</f>
        <v>-108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3</v>
      </c>
      <c r="C23" s="94">
        <f>'IDT-1 Calculation'!DG23</f>
        <v>-3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3</v>
      </c>
      <c r="C24" s="94">
        <f>'IDT-1 Calculation'!DG24</f>
        <v>-3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8</v>
      </c>
      <c r="C25" s="94">
        <f>'IDT-1 Calculation'!DG25</f>
        <v>-8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107</v>
      </c>
      <c r="C26" s="94">
        <f>'IDT-1 Calculation'!DG26</f>
        <v>-107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98</v>
      </c>
      <c r="C27" s="94">
        <f>'IDT-1 Calculation'!DG27</f>
        <v>-98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123</v>
      </c>
      <c r="C28" s="94">
        <f>'IDT-1 Calculation'!DG28</f>
        <v>-54.384</v>
      </c>
      <c r="D28" s="94">
        <f>'IDT-1 Calculation'!DH28</f>
        <v>0</v>
      </c>
      <c r="E28" s="94">
        <f>'IDT-1 Calculation'!DI28</f>
        <v>0</v>
      </c>
      <c r="F28" s="94">
        <f>'IDT-1 Calculation'!DJ28</f>
        <v>-68.616</v>
      </c>
      <c r="G28" s="99">
        <f t="shared" si="0"/>
        <v>0</v>
      </c>
    </row>
    <row r="29" spans="1:7">
      <c r="A29" s="98" t="s">
        <v>71</v>
      </c>
      <c r="B29" s="94">
        <f>'IDT-1 Calculation'!DF29</f>
        <v>96</v>
      </c>
      <c r="C29" s="94">
        <f>'IDT-1 Calculation'!DG29</f>
        <v>-40.643000000000001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-55.356999999999999</v>
      </c>
      <c r="G29" s="99">
        <f t="shared" si="0"/>
        <v>0</v>
      </c>
    </row>
    <row r="30" spans="1:7">
      <c r="A30" s="98" t="s">
        <v>72</v>
      </c>
      <c r="B30" s="94">
        <f>'IDT-1 Calculation'!DF30</f>
        <v>39</v>
      </c>
      <c r="C30" s="94">
        <f>'IDT-1 Calculation'!DG30</f>
        <v>-16.510999999999999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-22.489000000000001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19</v>
      </c>
      <c r="C69" s="94">
        <f>'IDT-1 Calculation'!DG69</f>
        <v>-8.0440000000000005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-10.956</v>
      </c>
      <c r="G69" s="99">
        <f t="shared" si="1"/>
        <v>0</v>
      </c>
    </row>
    <row r="70" spans="1:7">
      <c r="A70" s="98" t="s">
        <v>112</v>
      </c>
      <c r="B70" s="94">
        <f>'IDT-1 Calculation'!DF70</f>
        <v>27</v>
      </c>
      <c r="C70" s="94">
        <f>'IDT-1 Calculation'!DG70</f>
        <v>-11.430999999999999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-15.569000000000001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60</v>
      </c>
      <c r="C71" s="94">
        <f>'IDT-1 Calculation'!DG71</f>
        <v>-25.402000000000001</v>
      </c>
      <c r="D71" s="94">
        <f>'IDT-1 Calculation'!DH71</f>
        <v>0</v>
      </c>
      <c r="E71" s="94">
        <f>'IDT-1 Calculation'!DI71</f>
        <v>0</v>
      </c>
      <c r="F71" s="94">
        <f>'IDT-1 Calculation'!DJ71</f>
        <v>-34.597999999999999</v>
      </c>
      <c r="G71" s="99">
        <f t="shared" si="1"/>
        <v>0</v>
      </c>
    </row>
    <row r="72" spans="1:7">
      <c r="A72" s="98" t="s">
        <v>114</v>
      </c>
      <c r="B72" s="94">
        <f>'IDT-1 Calculation'!DF72</f>
        <v>87</v>
      </c>
      <c r="C72" s="94">
        <f>'IDT-1 Calculation'!DG72</f>
        <v>-36.832999999999998</v>
      </c>
      <c r="D72" s="94">
        <f>'IDT-1 Calculation'!DH72</f>
        <v>0</v>
      </c>
      <c r="E72" s="94">
        <f>'IDT-1 Calculation'!DI72</f>
        <v>0</v>
      </c>
      <c r="F72" s="94">
        <f>'IDT-1 Calculation'!DJ72</f>
        <v>-50.167000000000002</v>
      </c>
      <c r="G72" s="99">
        <f t="shared" si="1"/>
        <v>0</v>
      </c>
    </row>
    <row r="73" spans="1:7">
      <c r="A73" s="98" t="s">
        <v>115</v>
      </c>
      <c r="B73" s="94">
        <f>'IDT-1 Calculation'!DF73</f>
        <v>116</v>
      </c>
      <c r="C73" s="94">
        <f>'IDT-1 Calculation'!DG73</f>
        <v>-49.11</v>
      </c>
      <c r="D73" s="94">
        <f>'IDT-1 Calculation'!DH73</f>
        <v>0</v>
      </c>
      <c r="E73" s="94">
        <f>'IDT-1 Calculation'!DI73</f>
        <v>0</v>
      </c>
      <c r="F73" s="94">
        <f>'IDT-1 Calculation'!DJ73</f>
        <v>-66.89</v>
      </c>
      <c r="G73" s="99">
        <f t="shared" si="1"/>
        <v>0</v>
      </c>
    </row>
    <row r="74" spans="1:7">
      <c r="A74" s="98" t="s">
        <v>116</v>
      </c>
      <c r="B74" s="94">
        <f>'IDT-1 Calculation'!DF74</f>
        <v>110.068</v>
      </c>
      <c r="C74" s="94">
        <f>'IDT-1 Calculation'!DG74</f>
        <v>-37</v>
      </c>
      <c r="D74" s="94">
        <f>'IDT-1 Calculation'!DH74</f>
        <v>0</v>
      </c>
      <c r="E74" s="94">
        <f>'IDT-1 Calculation'!DI74</f>
        <v>0</v>
      </c>
      <c r="F74" s="94">
        <f>'IDT-1 Calculation'!DJ74</f>
        <v>-73.067999999999998</v>
      </c>
      <c r="G74" s="99">
        <f t="shared" si="1"/>
        <v>0</v>
      </c>
    </row>
    <row r="75" spans="1:7">
      <c r="A75" s="98" t="s">
        <v>117</v>
      </c>
      <c r="B75" s="94">
        <f>'IDT-1 Calculation'!DF75</f>
        <v>46.134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-46.134</v>
      </c>
      <c r="G75" s="99">
        <f t="shared" si="1"/>
        <v>0</v>
      </c>
    </row>
    <row r="76" spans="1:7">
      <c r="A76" s="98" t="s">
        <v>118</v>
      </c>
      <c r="B76" s="94">
        <f>'IDT-1 Calculation'!DF76</f>
        <v>13.04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-13.04</v>
      </c>
      <c r="G76" s="99">
        <f t="shared" si="1"/>
        <v>0</v>
      </c>
    </row>
    <row r="77" spans="1:7">
      <c r="A77" s="98" t="s">
        <v>119</v>
      </c>
      <c r="B77" s="94">
        <f>'IDT-1 Calculation'!DF77</f>
        <v>150</v>
      </c>
      <c r="C77" s="94">
        <f>'IDT-1 Calculation'!DG77</f>
        <v>-23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-127</v>
      </c>
      <c r="G77" s="99">
        <f t="shared" si="1"/>
        <v>0</v>
      </c>
    </row>
    <row r="78" spans="1:7">
      <c r="A78" s="98" t="s">
        <v>120</v>
      </c>
      <c r="B78" s="94">
        <f>'IDT-1 Calculation'!DF78</f>
        <v>146.483</v>
      </c>
      <c r="C78" s="94">
        <f>'IDT-1 Calculation'!DG78</f>
        <v>-28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-118.483</v>
      </c>
      <c r="G78" s="99">
        <f t="shared" si="1"/>
        <v>0</v>
      </c>
    </row>
    <row r="79" spans="1:7">
      <c r="A79" s="98" t="s">
        <v>121</v>
      </c>
      <c r="B79" s="94">
        <f>'IDT-1 Calculation'!DF79</f>
        <v>150</v>
      </c>
      <c r="C79" s="94">
        <f>'IDT-1 Calculation'!DG79</f>
        <v>-63.503999999999998</v>
      </c>
      <c r="D79" s="94">
        <f>'IDT-1 Calculation'!DH79</f>
        <v>0</v>
      </c>
      <c r="E79" s="94">
        <f>'IDT-1 Calculation'!DI79</f>
        <v>0</v>
      </c>
      <c r="F79" s="94">
        <f>'IDT-1 Calculation'!DJ79</f>
        <v>-86.495999999999995</v>
      </c>
      <c r="G79" s="99">
        <f t="shared" si="1"/>
        <v>0</v>
      </c>
    </row>
    <row r="80" spans="1:7">
      <c r="A80" s="98" t="s">
        <v>122</v>
      </c>
      <c r="B80" s="94">
        <f>'IDT-1 Calculation'!DF80</f>
        <v>150</v>
      </c>
      <c r="C80" s="94">
        <f>'IDT-1 Calculation'!DG80</f>
        <v>-63.503999999999998</v>
      </c>
      <c r="D80" s="94">
        <f>'IDT-1 Calculation'!DH80</f>
        <v>0</v>
      </c>
      <c r="E80" s="94">
        <f>'IDT-1 Calculation'!DI80</f>
        <v>0</v>
      </c>
      <c r="F80" s="94">
        <f>'IDT-1 Calculation'!DJ80</f>
        <v>-86.495999999999995</v>
      </c>
      <c r="G80" s="99">
        <f t="shared" si="1"/>
        <v>0</v>
      </c>
    </row>
    <row r="81" spans="1:7">
      <c r="A81" s="98" t="s">
        <v>123</v>
      </c>
      <c r="B81" s="94">
        <f>'IDT-1 Calculation'!DF81</f>
        <v>150</v>
      </c>
      <c r="C81" s="94">
        <f>'IDT-1 Calculation'!DG81</f>
        <v>-63.503999999999998</v>
      </c>
      <c r="D81" s="94">
        <f>'IDT-1 Calculation'!DH81</f>
        <v>0</v>
      </c>
      <c r="E81" s="94">
        <f>'IDT-1 Calculation'!DI81</f>
        <v>0</v>
      </c>
      <c r="F81" s="94">
        <f>'IDT-1 Calculation'!DJ81</f>
        <v>-86.495999999999995</v>
      </c>
      <c r="G81" s="99">
        <f t="shared" si="1"/>
        <v>0</v>
      </c>
    </row>
    <row r="82" spans="1:7">
      <c r="A82" s="98" t="s">
        <v>124</v>
      </c>
      <c r="B82" s="94">
        <f>'IDT-1 Calculation'!DF82</f>
        <v>150</v>
      </c>
      <c r="C82" s="94">
        <f>'IDT-1 Calculation'!DG82</f>
        <v>-63.503999999999998</v>
      </c>
      <c r="D82" s="94">
        <f>'IDT-1 Calculation'!DH82</f>
        <v>0</v>
      </c>
      <c r="E82" s="94">
        <f>'IDT-1 Calculation'!DI82</f>
        <v>0</v>
      </c>
      <c r="F82" s="94">
        <f>'IDT-1 Calculation'!DJ82</f>
        <v>-86.495999999999995</v>
      </c>
      <c r="G82" s="99">
        <f t="shared" si="1"/>
        <v>0</v>
      </c>
    </row>
    <row r="83" spans="1:7">
      <c r="A83" s="98" t="s">
        <v>125</v>
      </c>
      <c r="B83" s="94">
        <f>'IDT-1 Calculation'!DF83</f>
        <v>150</v>
      </c>
      <c r="C83" s="94">
        <f>'IDT-1 Calculation'!DG83</f>
        <v>-63.503999999999998</v>
      </c>
      <c r="D83" s="94">
        <f>'IDT-1 Calculation'!DH83</f>
        <v>0</v>
      </c>
      <c r="E83" s="94">
        <f>'IDT-1 Calculation'!DI83</f>
        <v>0</v>
      </c>
      <c r="F83" s="94">
        <f>'IDT-1 Calculation'!DJ83</f>
        <v>-86.495999999999995</v>
      </c>
      <c r="G83" s="99">
        <f t="shared" si="1"/>
        <v>0</v>
      </c>
    </row>
    <row r="84" spans="1:7">
      <c r="A84" s="98" t="s">
        <v>126</v>
      </c>
      <c r="B84" s="94">
        <f>'IDT-1 Calculation'!DF84</f>
        <v>150</v>
      </c>
      <c r="C84" s="94">
        <f>'IDT-1 Calculation'!DG84</f>
        <v>-63.503999999999998</v>
      </c>
      <c r="D84" s="94">
        <f>'IDT-1 Calculation'!DH84</f>
        <v>0</v>
      </c>
      <c r="E84" s="94">
        <f>'IDT-1 Calculation'!DI84</f>
        <v>0</v>
      </c>
      <c r="F84" s="94">
        <f>'IDT-1 Calculation'!DJ84</f>
        <v>-86.495999999999995</v>
      </c>
      <c r="G84" s="99">
        <f t="shared" si="1"/>
        <v>0</v>
      </c>
    </row>
    <row r="85" spans="1:7">
      <c r="A85" s="98" t="s">
        <v>127</v>
      </c>
      <c r="B85" s="94">
        <f>'IDT-1 Calculation'!DF85</f>
        <v>150</v>
      </c>
      <c r="C85" s="94">
        <f>'IDT-1 Calculation'!DG85</f>
        <v>-63.503999999999998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-86.495999999999995</v>
      </c>
      <c r="G85" s="99">
        <f t="shared" si="1"/>
        <v>0</v>
      </c>
    </row>
    <row r="86" spans="1:7">
      <c r="A86" s="98" t="s">
        <v>128</v>
      </c>
      <c r="B86" s="94">
        <f>'IDT-1 Calculation'!DF86</f>
        <v>150</v>
      </c>
      <c r="C86" s="94">
        <f>'IDT-1 Calculation'!DG86</f>
        <v>-63.503999999999998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-86.495999999999995</v>
      </c>
      <c r="G86" s="99">
        <f t="shared" si="1"/>
        <v>0</v>
      </c>
    </row>
    <row r="87" spans="1:7">
      <c r="A87" s="98" t="s">
        <v>129</v>
      </c>
      <c r="B87" s="94">
        <f>'IDT-1 Calculation'!DF87</f>
        <v>134.012</v>
      </c>
      <c r="C87" s="94">
        <f>'IDT-1 Calculation'!DG87</f>
        <v>-50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-84.012</v>
      </c>
      <c r="G87" s="99">
        <f t="shared" si="1"/>
        <v>0</v>
      </c>
    </row>
    <row r="88" spans="1:7">
      <c r="A88" s="98" t="s">
        <v>130</v>
      </c>
      <c r="B88" s="94">
        <f>'IDT-1 Calculation'!DF88</f>
        <v>121.866</v>
      </c>
      <c r="C88" s="94">
        <f>'IDT-1 Calculation'!DG88</f>
        <v>-45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-76.866</v>
      </c>
      <c r="G88" s="99">
        <f t="shared" si="1"/>
        <v>0</v>
      </c>
    </row>
    <row r="89" spans="1:7">
      <c r="A89" s="98" t="s">
        <v>131</v>
      </c>
      <c r="B89" s="94">
        <f>'IDT-1 Calculation'!DF89</f>
        <v>83.548000000000002</v>
      </c>
      <c r="C89" s="94">
        <f>'IDT-1 Calculation'!DG89</f>
        <v>-30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-53.548000000000002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64.02600000000001</v>
      </c>
      <c r="C90" s="94">
        <f>'IDT-1 Calculation'!DG90</f>
        <v>-10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-54.026000000000003</v>
      </c>
      <c r="G90" s="99">
        <f t="shared" si="1"/>
        <v>0</v>
      </c>
    </row>
    <row r="91" spans="1:7">
      <c r="A91" s="98" t="s">
        <v>133</v>
      </c>
      <c r="B91" s="94">
        <f>'IDT-1 Calculation'!DF91</f>
        <v>49.25</v>
      </c>
      <c r="C91" s="94">
        <f>'IDT-1 Calculation'!DG91</f>
        <v>-13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-36.25</v>
      </c>
      <c r="G91" s="99">
        <f t="shared" si="1"/>
        <v>0</v>
      </c>
    </row>
    <row r="92" spans="1:7">
      <c r="A92" s="98" t="s">
        <v>134</v>
      </c>
      <c r="B92" s="94">
        <f>'IDT-1 Calculation'!DF92</f>
        <v>18.023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-18.023</v>
      </c>
      <c r="G92" s="99">
        <f t="shared" si="1"/>
        <v>0</v>
      </c>
    </row>
    <row r="93" spans="1:7">
      <c r="A93" s="98" t="s">
        <v>135</v>
      </c>
      <c r="B93" s="94">
        <f>'IDT-1 Calculation'!DF93</f>
        <v>4.7869999999999999</v>
      </c>
      <c r="C93" s="94">
        <f>'IDT-1 Calculation'!DG93</f>
        <v>2.9660000000000002</v>
      </c>
      <c r="D93" s="94">
        <f>'IDT-1 Calculation'!DH93</f>
        <v>0</v>
      </c>
      <c r="E93" s="94">
        <f>'IDT-1 Calculation'!DI93</f>
        <v>0</v>
      </c>
      <c r="F93" s="94">
        <f>'IDT-1 Calculation'!DJ93</f>
        <v>-7.7530000000000001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1.1068860000000003</v>
      </c>
      <c r="C99" s="110">
        <f>SUM(C3:C98)/4000</f>
        <v>-0.71410599999999991</v>
      </c>
      <c r="D99" s="110">
        <f>SUM(D3:D98)/4000</f>
        <v>0</v>
      </c>
      <c r="E99" s="110">
        <f>SUM(E3:E98)/4000</f>
        <v>0</v>
      </c>
      <c r="F99" s="110">
        <f>SUM(F3:F98)/4000</f>
        <v>-0.39277999999999996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32.92</v>
      </c>
      <c r="AH3" s="197">
        <v>0</v>
      </c>
      <c r="AI3" s="197">
        <v>16.52</v>
      </c>
      <c r="AJ3" s="197">
        <v>0</v>
      </c>
      <c r="AK3" s="197">
        <v>4.07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32.92</v>
      </c>
      <c r="AH4" s="197">
        <v>0</v>
      </c>
      <c r="AI4" s="197">
        <v>16.52</v>
      </c>
      <c r="AJ4" s="197">
        <v>0</v>
      </c>
      <c r="AK4" s="197">
        <v>4.07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32.92</v>
      </c>
      <c r="AH5" s="197">
        <v>0</v>
      </c>
      <c r="AI5" s="197">
        <v>16.52</v>
      </c>
      <c r="AJ5" s="197">
        <v>0</v>
      </c>
      <c r="AK5" s="197">
        <v>4.07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32.92</v>
      </c>
      <c r="AH6" s="197">
        <v>0</v>
      </c>
      <c r="AI6" s="197">
        <v>16.52</v>
      </c>
      <c r="AJ6" s="197">
        <v>0</v>
      </c>
      <c r="AK6" s="197">
        <v>4.07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32.92</v>
      </c>
      <c r="AH7" s="197">
        <v>0</v>
      </c>
      <c r="AI7" s="197">
        <v>16.52</v>
      </c>
      <c r="AJ7" s="197">
        <v>0</v>
      </c>
      <c r="AK7" s="197">
        <v>4.07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32.92</v>
      </c>
      <c r="AH8" s="197">
        <v>0</v>
      </c>
      <c r="AI8" s="197">
        <v>16.52</v>
      </c>
      <c r="AJ8" s="197">
        <v>0</v>
      </c>
      <c r="AK8" s="197">
        <v>4.07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32.92</v>
      </c>
      <c r="AH9" s="197">
        <v>0</v>
      </c>
      <c r="AI9" s="197">
        <v>16.52</v>
      </c>
      <c r="AJ9" s="197">
        <v>0</v>
      </c>
      <c r="AK9" s="197">
        <v>3.65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32.92</v>
      </c>
      <c r="AH10" s="197">
        <v>0</v>
      </c>
      <c r="AI10" s="197">
        <v>16.52</v>
      </c>
      <c r="AJ10" s="197">
        <v>0</v>
      </c>
      <c r="AK10" s="197">
        <v>3.65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32.92</v>
      </c>
      <c r="AH11" s="197">
        <v>0</v>
      </c>
      <c r="AI11" s="197">
        <v>16.52</v>
      </c>
      <c r="AJ11" s="197">
        <v>0</v>
      </c>
      <c r="AK11" s="197">
        <v>3.65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32.92</v>
      </c>
      <c r="AH12" s="197">
        <v>0</v>
      </c>
      <c r="AI12" s="197">
        <v>16.52</v>
      </c>
      <c r="AJ12" s="197">
        <v>0</v>
      </c>
      <c r="AK12" s="197">
        <v>3.65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32.92</v>
      </c>
      <c r="AH13" s="197">
        <v>0</v>
      </c>
      <c r="AI13" s="197">
        <v>16.52</v>
      </c>
      <c r="AJ13" s="197">
        <v>0</v>
      </c>
      <c r="AK13" s="197">
        <v>3.35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32.92</v>
      </c>
      <c r="AH14" s="197">
        <v>0</v>
      </c>
      <c r="AI14" s="197">
        <v>16.52</v>
      </c>
      <c r="AJ14" s="197">
        <v>0</v>
      </c>
      <c r="AK14" s="197">
        <v>3.35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32.92</v>
      </c>
      <c r="AH15" s="197">
        <v>0</v>
      </c>
      <c r="AI15" s="197">
        <v>16.52</v>
      </c>
      <c r="AJ15" s="197">
        <v>0</v>
      </c>
      <c r="AK15" s="197">
        <v>3.35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32.92</v>
      </c>
      <c r="AH16" s="197">
        <v>0</v>
      </c>
      <c r="AI16" s="197">
        <v>16.52</v>
      </c>
      <c r="AJ16" s="197">
        <v>0</v>
      </c>
      <c r="AK16" s="197">
        <v>3.35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32.92</v>
      </c>
      <c r="AH17" s="197">
        <v>0</v>
      </c>
      <c r="AI17" s="197">
        <v>16.52</v>
      </c>
      <c r="AJ17" s="197">
        <v>0</v>
      </c>
      <c r="AK17" s="197">
        <v>3.35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32.92</v>
      </c>
      <c r="AH18" s="197">
        <v>0</v>
      </c>
      <c r="AI18" s="197">
        <v>16.52</v>
      </c>
      <c r="AJ18" s="197">
        <v>0</v>
      </c>
      <c r="AK18" s="197">
        <v>3.35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32.92</v>
      </c>
      <c r="AH19" s="197">
        <v>0</v>
      </c>
      <c r="AI19" s="197">
        <v>16.52</v>
      </c>
      <c r="AJ19" s="197">
        <v>0</v>
      </c>
      <c r="AK19" s="197">
        <v>3.35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32.92</v>
      </c>
      <c r="AH20" s="197">
        <v>0</v>
      </c>
      <c r="AI20" s="197">
        <v>16.52</v>
      </c>
      <c r="AJ20" s="197">
        <v>0</v>
      </c>
      <c r="AK20" s="197">
        <v>3.35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32.92</v>
      </c>
      <c r="AH21" s="197">
        <v>0</v>
      </c>
      <c r="AI21" s="197">
        <v>16.52</v>
      </c>
      <c r="AJ21" s="197">
        <v>0</v>
      </c>
      <c r="AK21" s="197">
        <v>3.35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32.92</v>
      </c>
      <c r="AH22" s="197">
        <v>0</v>
      </c>
      <c r="AI22" s="197">
        <v>16.52</v>
      </c>
      <c r="AJ22" s="197">
        <v>0</v>
      </c>
      <c r="AK22" s="197">
        <v>3.35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32.92</v>
      </c>
      <c r="AH23" s="197">
        <v>0</v>
      </c>
      <c r="AI23" s="197">
        <v>16.52</v>
      </c>
      <c r="AJ23" s="197">
        <v>0</v>
      </c>
      <c r="AK23" s="197">
        <v>3.35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32</v>
      </c>
      <c r="AH24" s="197">
        <v>0</v>
      </c>
      <c r="AI24" s="197">
        <v>16.52</v>
      </c>
      <c r="AJ24" s="197">
        <v>0</v>
      </c>
      <c r="AK24" s="197">
        <v>3.35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32</v>
      </c>
      <c r="AH25" s="197">
        <v>0</v>
      </c>
      <c r="AI25" s="197">
        <v>16.52</v>
      </c>
      <c r="AJ25" s="197">
        <v>0</v>
      </c>
      <c r="AK25" s="197">
        <v>3.35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32</v>
      </c>
      <c r="AH26" s="197">
        <v>0</v>
      </c>
      <c r="AI26" s="197">
        <v>16.52</v>
      </c>
      <c r="AJ26" s="197">
        <v>0</v>
      </c>
      <c r="AK26" s="197">
        <v>3.65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32</v>
      </c>
      <c r="AH27" s="197">
        <v>0</v>
      </c>
      <c r="AI27" s="197">
        <v>16.52</v>
      </c>
      <c r="AJ27" s="197">
        <v>0</v>
      </c>
      <c r="AK27" s="197">
        <v>3.65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32</v>
      </c>
      <c r="AH28" s="197">
        <v>0</v>
      </c>
      <c r="AI28" s="197">
        <v>16.52</v>
      </c>
      <c r="AJ28" s="197">
        <v>0</v>
      </c>
      <c r="AK28" s="197">
        <v>3.65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32</v>
      </c>
      <c r="AH29" s="197">
        <v>0</v>
      </c>
      <c r="AI29" s="197">
        <v>16.52</v>
      </c>
      <c r="AJ29" s="197">
        <v>0</v>
      </c>
      <c r="AK29" s="197">
        <v>3.65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32</v>
      </c>
      <c r="AH30" s="197">
        <v>0</v>
      </c>
      <c r="AI30" s="197">
        <v>16.52</v>
      </c>
      <c r="AJ30" s="197">
        <v>0</v>
      </c>
      <c r="AK30" s="197">
        <v>3.65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32</v>
      </c>
      <c r="AH31" s="197">
        <v>0</v>
      </c>
      <c r="AI31" s="197">
        <v>16.52</v>
      </c>
      <c r="AJ31" s="197">
        <v>0</v>
      </c>
      <c r="AK31" s="197">
        <v>3.65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32</v>
      </c>
      <c r="AH32" s="197">
        <v>0</v>
      </c>
      <c r="AI32" s="197">
        <v>16.52</v>
      </c>
      <c r="AJ32" s="197">
        <v>0</v>
      </c>
      <c r="AK32" s="197">
        <v>3.65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32</v>
      </c>
      <c r="AH33" s="197">
        <v>0</v>
      </c>
      <c r="AI33" s="197">
        <v>16.52</v>
      </c>
      <c r="AJ33" s="197">
        <v>0</v>
      </c>
      <c r="AK33" s="197">
        <v>3.35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32</v>
      </c>
      <c r="AH34" s="197">
        <v>0</v>
      </c>
      <c r="AI34" s="197">
        <v>16.52</v>
      </c>
      <c r="AJ34" s="197">
        <v>0</v>
      </c>
      <c r="AK34" s="197">
        <v>3.35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32.299999999999997</v>
      </c>
      <c r="AH35" s="197">
        <v>0</v>
      </c>
      <c r="AI35" s="197">
        <v>16.52</v>
      </c>
      <c r="AJ35" s="197">
        <v>0</v>
      </c>
      <c r="AK35" s="197">
        <v>3.35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32.299999999999997</v>
      </c>
      <c r="AH36" s="197">
        <v>0</v>
      </c>
      <c r="AI36" s="197">
        <v>16.52</v>
      </c>
      <c r="AJ36" s="197">
        <v>0</v>
      </c>
      <c r="AK36" s="197">
        <v>3.35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32.299999999999997</v>
      </c>
      <c r="AH37" s="197">
        <v>0</v>
      </c>
      <c r="AI37" s="197">
        <v>16.52</v>
      </c>
      <c r="AJ37" s="197">
        <v>0</v>
      </c>
      <c r="AK37" s="197">
        <v>3.35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32.299999999999997</v>
      </c>
      <c r="AH38" s="197">
        <v>0</v>
      </c>
      <c r="AI38" s="197">
        <v>16.52</v>
      </c>
      <c r="AJ38" s="197">
        <v>0</v>
      </c>
      <c r="AK38" s="197">
        <v>3.35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32.299999999999997</v>
      </c>
      <c r="AH39" s="197">
        <v>0</v>
      </c>
      <c r="AI39" s="197">
        <v>16.52</v>
      </c>
      <c r="AJ39" s="197">
        <v>0</v>
      </c>
      <c r="AK39" s="197">
        <v>3.35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32.299999999999997</v>
      </c>
      <c r="AH40" s="197">
        <v>0</v>
      </c>
      <c r="AI40" s="197">
        <v>16.52</v>
      </c>
      <c r="AJ40" s="197">
        <v>0</v>
      </c>
      <c r="AK40" s="197">
        <v>3.35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32.299999999999997</v>
      </c>
      <c r="AH41" s="197">
        <v>0</v>
      </c>
      <c r="AI41" s="197">
        <v>16.52</v>
      </c>
      <c r="AJ41" s="197">
        <v>0</v>
      </c>
      <c r="AK41" s="197">
        <v>3.35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32.299999999999997</v>
      </c>
      <c r="AH42" s="197">
        <v>0</v>
      </c>
      <c r="AI42" s="197">
        <v>16.52</v>
      </c>
      <c r="AJ42" s="197">
        <v>0</v>
      </c>
      <c r="AK42" s="197">
        <v>3.35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33.29</v>
      </c>
      <c r="AH43" s="197">
        <v>0</v>
      </c>
      <c r="AI43" s="197">
        <v>16.52</v>
      </c>
      <c r="AJ43" s="197">
        <v>0</v>
      </c>
      <c r="AK43" s="197">
        <v>3.35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33.29</v>
      </c>
      <c r="AH44" s="197">
        <v>0</v>
      </c>
      <c r="AI44" s="197">
        <v>16.52</v>
      </c>
      <c r="AJ44" s="197">
        <v>0</v>
      </c>
      <c r="AK44" s="197">
        <v>3.35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33.29</v>
      </c>
      <c r="AH45" s="197">
        <v>0</v>
      </c>
      <c r="AI45" s="197">
        <v>16.52</v>
      </c>
      <c r="AJ45" s="197">
        <v>0</v>
      </c>
      <c r="AK45" s="197">
        <v>3.35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33.29</v>
      </c>
      <c r="AH46" s="197">
        <v>0</v>
      </c>
      <c r="AI46" s="197">
        <v>16.52</v>
      </c>
      <c r="AJ46" s="197">
        <v>0</v>
      </c>
      <c r="AK46" s="197">
        <v>3.35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33.29</v>
      </c>
      <c r="AH47" s="197">
        <v>0</v>
      </c>
      <c r="AI47" s="197">
        <v>16.52</v>
      </c>
      <c r="AJ47" s="197">
        <v>0</v>
      </c>
      <c r="AK47" s="197">
        <v>3.35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33.29</v>
      </c>
      <c r="AH48" s="197">
        <v>0</v>
      </c>
      <c r="AI48" s="197">
        <v>16.52</v>
      </c>
      <c r="AJ48" s="197">
        <v>0</v>
      </c>
      <c r="AK48" s="197">
        <v>3.35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33.29</v>
      </c>
      <c r="AH49" s="197">
        <v>0</v>
      </c>
      <c r="AI49" s="197">
        <v>16.52</v>
      </c>
      <c r="AJ49" s="197">
        <v>0</v>
      </c>
      <c r="AK49" s="197">
        <v>3.35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33.29</v>
      </c>
      <c r="AH50" s="197">
        <v>0</v>
      </c>
      <c r="AI50" s="197">
        <v>16.52</v>
      </c>
      <c r="AJ50" s="197">
        <v>0</v>
      </c>
      <c r="AK50" s="197">
        <v>3.35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33.29</v>
      </c>
      <c r="AH51" s="197">
        <v>0</v>
      </c>
      <c r="AI51" s="197">
        <v>16.52</v>
      </c>
      <c r="AJ51" s="197">
        <v>0</v>
      </c>
      <c r="AK51" s="197">
        <v>3.35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33.29</v>
      </c>
      <c r="AH52" s="197">
        <v>0</v>
      </c>
      <c r="AI52" s="197">
        <v>16.52</v>
      </c>
      <c r="AJ52" s="197">
        <v>0</v>
      </c>
      <c r="AK52" s="197">
        <v>3.35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33.29</v>
      </c>
      <c r="AH53" s="197">
        <v>0</v>
      </c>
      <c r="AI53" s="197">
        <v>16.52</v>
      </c>
      <c r="AJ53" s="197">
        <v>0</v>
      </c>
      <c r="AK53" s="197">
        <v>3.35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33.29</v>
      </c>
      <c r="AH54" s="197">
        <v>0</v>
      </c>
      <c r="AI54" s="197">
        <v>16.52</v>
      </c>
      <c r="AJ54" s="197">
        <v>0</v>
      </c>
      <c r="AK54" s="197">
        <v>3.35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33.29</v>
      </c>
      <c r="AH55" s="197">
        <v>0</v>
      </c>
      <c r="AI55" s="197">
        <v>16.52</v>
      </c>
      <c r="AJ55" s="197">
        <v>0</v>
      </c>
      <c r="AK55" s="197">
        <v>3.35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33.29</v>
      </c>
      <c r="AH56" s="197">
        <v>0</v>
      </c>
      <c r="AI56" s="197">
        <v>16.52</v>
      </c>
      <c r="AJ56" s="197">
        <v>0</v>
      </c>
      <c r="AK56" s="197">
        <v>3.35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33.29</v>
      </c>
      <c r="AH57" s="197">
        <v>0</v>
      </c>
      <c r="AI57" s="197">
        <v>16.52</v>
      </c>
      <c r="AJ57" s="197">
        <v>0</v>
      </c>
      <c r="AK57" s="197">
        <v>3.35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33.29</v>
      </c>
      <c r="AH58" s="197">
        <v>0</v>
      </c>
      <c r="AI58" s="197">
        <v>16.52</v>
      </c>
      <c r="AJ58" s="197">
        <v>0</v>
      </c>
      <c r="AK58" s="197">
        <v>3.35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33.29</v>
      </c>
      <c r="AH59" s="197">
        <v>0</v>
      </c>
      <c r="AI59" s="197">
        <v>16.52</v>
      </c>
      <c r="AJ59" s="197">
        <v>0</v>
      </c>
      <c r="AK59" s="197">
        <v>3.35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33.29</v>
      </c>
      <c r="AH60" s="197">
        <v>0</v>
      </c>
      <c r="AI60" s="197">
        <v>16.52</v>
      </c>
      <c r="AJ60" s="197">
        <v>0</v>
      </c>
      <c r="AK60" s="197">
        <v>3.35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33.29</v>
      </c>
      <c r="AH61" s="197">
        <v>0</v>
      </c>
      <c r="AI61" s="197">
        <v>16.52</v>
      </c>
      <c r="AJ61" s="197">
        <v>0</v>
      </c>
      <c r="AK61" s="197">
        <v>3.35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34.409999999999997</v>
      </c>
      <c r="AH62" s="197">
        <v>0</v>
      </c>
      <c r="AI62" s="197">
        <v>16.52</v>
      </c>
      <c r="AJ62" s="197">
        <v>0</v>
      </c>
      <c r="AK62" s="197">
        <v>3.35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34.409999999999997</v>
      </c>
      <c r="AH63" s="197">
        <v>0</v>
      </c>
      <c r="AI63" s="197">
        <v>16.52</v>
      </c>
      <c r="AJ63" s="197">
        <v>0</v>
      </c>
      <c r="AK63" s="197">
        <v>3.35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34.409999999999997</v>
      </c>
      <c r="AH64" s="197">
        <v>0</v>
      </c>
      <c r="AI64" s="197">
        <v>16.52</v>
      </c>
      <c r="AJ64" s="197">
        <v>0</v>
      </c>
      <c r="AK64" s="197">
        <v>3.35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34.409999999999997</v>
      </c>
      <c r="AH65" s="197">
        <v>0</v>
      </c>
      <c r="AI65" s="197">
        <v>16.52</v>
      </c>
      <c r="AJ65" s="197">
        <v>0</v>
      </c>
      <c r="AK65" s="197">
        <v>3.65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34.409999999999997</v>
      </c>
      <c r="AH66" s="197">
        <v>0</v>
      </c>
      <c r="AI66" s="197">
        <v>16.52</v>
      </c>
      <c r="AJ66" s="197">
        <v>0</v>
      </c>
      <c r="AK66" s="197">
        <v>3.65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34.409999999999997</v>
      </c>
      <c r="AH67" s="197">
        <v>0</v>
      </c>
      <c r="AI67" s="197">
        <v>16.52</v>
      </c>
      <c r="AJ67" s="197">
        <v>0</v>
      </c>
      <c r="AK67" s="197">
        <v>3.65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34.409999999999997</v>
      </c>
      <c r="AH68" s="197">
        <v>0</v>
      </c>
      <c r="AI68" s="197">
        <v>16.52</v>
      </c>
      <c r="AJ68" s="197">
        <v>0</v>
      </c>
      <c r="AK68" s="197">
        <v>3.65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34.409999999999997</v>
      </c>
      <c r="AH69" s="197">
        <v>0</v>
      </c>
      <c r="AI69" s="197">
        <v>16.52</v>
      </c>
      <c r="AJ69" s="197">
        <v>0</v>
      </c>
      <c r="AK69" s="197">
        <v>3.65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34.409999999999997</v>
      </c>
      <c r="AH70" s="197">
        <v>0</v>
      </c>
      <c r="AI70" s="197">
        <v>16.52</v>
      </c>
      <c r="AJ70" s="197">
        <v>0</v>
      </c>
      <c r="AK70" s="197">
        <v>3.65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34.409999999999997</v>
      </c>
      <c r="AH71" s="197">
        <v>0</v>
      </c>
      <c r="AI71" s="197">
        <v>16.52</v>
      </c>
      <c r="AJ71" s="197">
        <v>0</v>
      </c>
      <c r="AK71" s="197">
        <v>3.65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34.409999999999997</v>
      </c>
      <c r="AH72" s="197">
        <v>0</v>
      </c>
      <c r="AI72" s="197">
        <v>16.52</v>
      </c>
      <c r="AJ72" s="197">
        <v>0</v>
      </c>
      <c r="AK72" s="197">
        <v>3.65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34.409999999999997</v>
      </c>
      <c r="AH73" s="197">
        <v>0</v>
      </c>
      <c r="AI73" s="197">
        <v>16.52</v>
      </c>
      <c r="AJ73" s="197">
        <v>0</v>
      </c>
      <c r="AK73" s="197">
        <v>4.07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34.409999999999997</v>
      </c>
      <c r="AH74" s="197">
        <v>0</v>
      </c>
      <c r="AI74" s="197">
        <v>16.52</v>
      </c>
      <c r="AJ74" s="197">
        <v>0</v>
      </c>
      <c r="AK74" s="197">
        <v>4.07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34.04</v>
      </c>
      <c r="AH75" s="197">
        <v>0</v>
      </c>
      <c r="AI75" s="197">
        <v>16.52</v>
      </c>
      <c r="AJ75" s="197">
        <v>0</v>
      </c>
      <c r="AK75" s="197">
        <v>4.07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34.04</v>
      </c>
      <c r="AH76" s="197">
        <v>0</v>
      </c>
      <c r="AI76" s="197">
        <v>16.52</v>
      </c>
      <c r="AJ76" s="197">
        <v>0</v>
      </c>
      <c r="AK76" s="197">
        <v>4.07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34.04</v>
      </c>
      <c r="AH77" s="197">
        <v>0</v>
      </c>
      <c r="AI77" s="197">
        <v>16.52</v>
      </c>
      <c r="AJ77" s="197">
        <v>0</v>
      </c>
      <c r="AK77" s="197">
        <v>4.07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34.04</v>
      </c>
      <c r="AH78" s="197">
        <v>0</v>
      </c>
      <c r="AI78" s="197">
        <v>16.52</v>
      </c>
      <c r="AJ78" s="197">
        <v>0</v>
      </c>
      <c r="AK78" s="197">
        <v>4.07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33.29</v>
      </c>
      <c r="AH79" s="197">
        <v>0</v>
      </c>
      <c r="AI79" s="197">
        <v>16.52</v>
      </c>
      <c r="AJ79" s="197">
        <v>0</v>
      </c>
      <c r="AK79" s="197">
        <v>4.07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33.29</v>
      </c>
      <c r="AH80" s="197">
        <v>0</v>
      </c>
      <c r="AI80" s="197">
        <v>16.52</v>
      </c>
      <c r="AJ80" s="197">
        <v>0</v>
      </c>
      <c r="AK80" s="197">
        <v>4.07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33.29</v>
      </c>
      <c r="AH81" s="197">
        <v>0</v>
      </c>
      <c r="AI81" s="197">
        <v>16.52</v>
      </c>
      <c r="AJ81" s="197">
        <v>0</v>
      </c>
      <c r="AK81" s="197">
        <v>4.07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33.29</v>
      </c>
      <c r="AH82" s="197">
        <v>0</v>
      </c>
      <c r="AI82" s="197">
        <v>16.52</v>
      </c>
      <c r="AJ82" s="197">
        <v>0</v>
      </c>
      <c r="AK82" s="197">
        <v>4.07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32.92</v>
      </c>
      <c r="AH83" s="197">
        <v>0</v>
      </c>
      <c r="AI83" s="197">
        <v>16.52</v>
      </c>
      <c r="AJ83" s="197">
        <v>0</v>
      </c>
      <c r="AK83" s="197">
        <v>4.07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32.92</v>
      </c>
      <c r="AH84" s="197">
        <v>0</v>
      </c>
      <c r="AI84" s="197">
        <v>16.52</v>
      </c>
      <c r="AJ84" s="197">
        <v>0</v>
      </c>
      <c r="AK84" s="197">
        <v>4.07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32.92</v>
      </c>
      <c r="AH85" s="197">
        <v>0</v>
      </c>
      <c r="AI85" s="197">
        <v>16.52</v>
      </c>
      <c r="AJ85" s="197">
        <v>0</v>
      </c>
      <c r="AK85" s="197">
        <v>4.07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32.92</v>
      </c>
      <c r="AH86" s="197">
        <v>0</v>
      </c>
      <c r="AI86" s="197">
        <v>16.52</v>
      </c>
      <c r="AJ86" s="197">
        <v>0</v>
      </c>
      <c r="AK86" s="197">
        <v>4.07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32.61</v>
      </c>
      <c r="AH87" s="197">
        <v>0</v>
      </c>
      <c r="AI87" s="197">
        <v>16.52</v>
      </c>
      <c r="AJ87" s="197">
        <v>0</v>
      </c>
      <c r="AK87" s="197">
        <v>4.07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32.61</v>
      </c>
      <c r="AH88" s="197">
        <v>0</v>
      </c>
      <c r="AI88" s="197">
        <v>16.52</v>
      </c>
      <c r="AJ88" s="197">
        <v>0</v>
      </c>
      <c r="AK88" s="197">
        <v>4.07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32.61</v>
      </c>
      <c r="AH89" s="197">
        <v>0</v>
      </c>
      <c r="AI89" s="197">
        <v>16.52</v>
      </c>
      <c r="AJ89" s="197">
        <v>0</v>
      </c>
      <c r="AK89" s="197">
        <v>4.07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32.61</v>
      </c>
      <c r="AH90" s="197">
        <v>0</v>
      </c>
      <c r="AI90" s="197">
        <v>16.52</v>
      </c>
      <c r="AJ90" s="197">
        <v>0</v>
      </c>
      <c r="AK90" s="197">
        <v>3.65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32.61</v>
      </c>
      <c r="AH91" s="197">
        <v>0</v>
      </c>
      <c r="AI91" s="197">
        <v>16.52</v>
      </c>
      <c r="AJ91" s="197">
        <v>0</v>
      </c>
      <c r="AK91" s="197">
        <v>3.65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32.61</v>
      </c>
      <c r="AH92" s="197">
        <v>0</v>
      </c>
      <c r="AI92" s="197">
        <v>16.52</v>
      </c>
      <c r="AJ92" s="197">
        <v>0</v>
      </c>
      <c r="AK92" s="197">
        <v>3.65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32.61</v>
      </c>
      <c r="AH93" s="197">
        <v>0</v>
      </c>
      <c r="AI93" s="197">
        <v>16.52</v>
      </c>
      <c r="AJ93" s="197">
        <v>0</v>
      </c>
      <c r="AK93" s="197">
        <v>3.65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32.61</v>
      </c>
      <c r="AH94" s="197">
        <v>0</v>
      </c>
      <c r="AI94" s="197">
        <v>16.52</v>
      </c>
      <c r="AJ94" s="197">
        <v>0</v>
      </c>
      <c r="AK94" s="197">
        <v>3.65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32.61</v>
      </c>
      <c r="AH95" s="197">
        <v>0</v>
      </c>
      <c r="AI95" s="197">
        <v>16.52</v>
      </c>
      <c r="AJ95" s="197">
        <v>0</v>
      </c>
      <c r="AK95" s="197">
        <v>3.65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32.61</v>
      </c>
      <c r="AH96" s="197">
        <v>0</v>
      </c>
      <c r="AI96" s="197">
        <v>16.52</v>
      </c>
      <c r="AJ96" s="197">
        <v>0</v>
      </c>
      <c r="AK96" s="197">
        <v>3.65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32.61</v>
      </c>
      <c r="AH97" s="197">
        <v>0</v>
      </c>
      <c r="AI97" s="197">
        <v>16.52</v>
      </c>
      <c r="AJ97" s="197">
        <v>0</v>
      </c>
      <c r="AK97" s="197">
        <v>3.65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32.61</v>
      </c>
      <c r="AH98" s="197">
        <v>0</v>
      </c>
      <c r="AI98" s="197">
        <v>16.52</v>
      </c>
      <c r="AJ98" s="197">
        <v>0</v>
      </c>
      <c r="AK98" s="197">
        <v>3.65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0.79346999999999979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8.6639999999999898E-2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12.24</v>
      </c>
      <c r="E3" s="197">
        <v>0</v>
      </c>
      <c r="F3" s="197">
        <v>0</v>
      </c>
      <c r="G3" s="197">
        <v>19.989999999999998</v>
      </c>
      <c r="H3" s="197">
        <v>0</v>
      </c>
      <c r="I3" s="197">
        <v>0</v>
      </c>
      <c r="J3" s="197">
        <v>25.72</v>
      </c>
      <c r="K3" s="197">
        <v>0.33</v>
      </c>
      <c r="L3" s="197">
        <v>13</v>
      </c>
      <c r="M3" s="197">
        <v>0.95</v>
      </c>
      <c r="N3" s="197">
        <v>0.6</v>
      </c>
      <c r="O3" s="197">
        <v>0</v>
      </c>
      <c r="P3" s="197">
        <v>1.07</v>
      </c>
      <c r="Q3" s="197">
        <v>3.23</v>
      </c>
      <c r="R3" s="197">
        <v>0.44</v>
      </c>
      <c r="S3" s="197">
        <v>4.2300000000000004</v>
      </c>
      <c r="T3" s="197">
        <v>0</v>
      </c>
      <c r="U3" s="197">
        <v>4.34</v>
      </c>
      <c r="V3" s="197">
        <v>0.2</v>
      </c>
      <c r="W3" s="197">
        <v>0.33</v>
      </c>
      <c r="X3" s="197">
        <v>1.78</v>
      </c>
      <c r="Y3" s="197">
        <v>0</v>
      </c>
      <c r="Z3" s="197">
        <v>3.06</v>
      </c>
      <c r="AA3" s="197">
        <v>0.76</v>
      </c>
      <c r="AB3" s="197">
        <v>0</v>
      </c>
      <c r="AC3" s="197">
        <v>2.2400000000000002</v>
      </c>
      <c r="AD3" s="197">
        <v>8.9</v>
      </c>
      <c r="AE3" s="197">
        <v>0</v>
      </c>
      <c r="AF3" s="197">
        <v>0</v>
      </c>
      <c r="AG3" s="197">
        <v>21.09</v>
      </c>
      <c r="AH3" s="197">
        <v>0</v>
      </c>
      <c r="AI3" s="197">
        <v>10.6</v>
      </c>
      <c r="AJ3" s="197">
        <v>0</v>
      </c>
      <c r="AK3" s="197">
        <v>12.13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12.24</v>
      </c>
      <c r="E4" s="197">
        <v>0</v>
      </c>
      <c r="F4" s="197">
        <v>0</v>
      </c>
      <c r="G4" s="197">
        <v>19.989999999999998</v>
      </c>
      <c r="H4" s="197">
        <v>0</v>
      </c>
      <c r="I4" s="197">
        <v>0</v>
      </c>
      <c r="J4" s="197">
        <v>25.72</v>
      </c>
      <c r="K4" s="197">
        <v>0.32</v>
      </c>
      <c r="L4" s="197">
        <v>13</v>
      </c>
      <c r="M4" s="197">
        <v>0.95</v>
      </c>
      <c r="N4" s="197">
        <v>0.6</v>
      </c>
      <c r="O4" s="197">
        <v>0</v>
      </c>
      <c r="P4" s="197">
        <v>1.07</v>
      </c>
      <c r="Q4" s="197">
        <v>3.23</v>
      </c>
      <c r="R4" s="197">
        <v>0.44</v>
      </c>
      <c r="S4" s="197">
        <v>4.2300000000000004</v>
      </c>
      <c r="T4" s="197">
        <v>0</v>
      </c>
      <c r="U4" s="197">
        <v>4.34</v>
      </c>
      <c r="V4" s="197">
        <v>0.2</v>
      </c>
      <c r="W4" s="197">
        <v>0.33</v>
      </c>
      <c r="X4" s="197">
        <v>1.78</v>
      </c>
      <c r="Y4" s="197">
        <v>0</v>
      </c>
      <c r="Z4" s="197">
        <v>3.06</v>
      </c>
      <c r="AA4" s="197">
        <v>0.76</v>
      </c>
      <c r="AB4" s="197">
        <v>0</v>
      </c>
      <c r="AC4" s="197">
        <v>2.2400000000000002</v>
      </c>
      <c r="AD4" s="197">
        <v>8.9</v>
      </c>
      <c r="AE4" s="197">
        <v>0</v>
      </c>
      <c r="AF4" s="197">
        <v>0</v>
      </c>
      <c r="AG4" s="197">
        <v>21.09</v>
      </c>
      <c r="AH4" s="197">
        <v>0</v>
      </c>
      <c r="AI4" s="197">
        <v>10.6</v>
      </c>
      <c r="AJ4" s="197">
        <v>0</v>
      </c>
      <c r="AK4" s="197">
        <v>12.13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12.24</v>
      </c>
      <c r="E5" s="197">
        <v>0</v>
      </c>
      <c r="F5" s="197">
        <v>0</v>
      </c>
      <c r="G5" s="197">
        <v>19.989999999999998</v>
      </c>
      <c r="H5" s="197">
        <v>0</v>
      </c>
      <c r="I5" s="197">
        <v>0</v>
      </c>
      <c r="J5" s="197">
        <v>25.72</v>
      </c>
      <c r="K5" s="197">
        <v>0.32</v>
      </c>
      <c r="L5" s="197">
        <v>72.59</v>
      </c>
      <c r="M5" s="197">
        <v>0.95</v>
      </c>
      <c r="N5" s="197">
        <v>0.6</v>
      </c>
      <c r="O5" s="197">
        <v>0</v>
      </c>
      <c r="P5" s="197">
        <v>1.07</v>
      </c>
      <c r="Q5" s="197">
        <v>3.23</v>
      </c>
      <c r="R5" s="197">
        <v>0.44</v>
      </c>
      <c r="S5" s="197">
        <v>4.2300000000000004</v>
      </c>
      <c r="T5" s="197">
        <v>0</v>
      </c>
      <c r="U5" s="197">
        <v>4.34</v>
      </c>
      <c r="V5" s="197">
        <v>0.2</v>
      </c>
      <c r="W5" s="197">
        <v>0.33</v>
      </c>
      <c r="X5" s="197">
        <v>1.78</v>
      </c>
      <c r="Y5" s="197">
        <v>0</v>
      </c>
      <c r="Z5" s="197">
        <v>3.06</v>
      </c>
      <c r="AA5" s="197">
        <v>0.76</v>
      </c>
      <c r="AB5" s="197">
        <v>0</v>
      </c>
      <c r="AC5" s="197">
        <v>2.2400000000000002</v>
      </c>
      <c r="AD5" s="197">
        <v>8.9</v>
      </c>
      <c r="AE5" s="197">
        <v>0</v>
      </c>
      <c r="AF5" s="197">
        <v>0</v>
      </c>
      <c r="AG5" s="197">
        <v>21.09</v>
      </c>
      <c r="AH5" s="197">
        <v>0</v>
      </c>
      <c r="AI5" s="197">
        <v>10.6</v>
      </c>
      <c r="AJ5" s="197">
        <v>0</v>
      </c>
      <c r="AK5" s="197">
        <v>12.13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12.24</v>
      </c>
      <c r="E6" s="197">
        <v>0</v>
      </c>
      <c r="F6" s="197">
        <v>0</v>
      </c>
      <c r="G6" s="197">
        <v>19.989999999999998</v>
      </c>
      <c r="H6" s="197">
        <v>0</v>
      </c>
      <c r="I6" s="197">
        <v>0</v>
      </c>
      <c r="J6" s="197">
        <v>25.72</v>
      </c>
      <c r="K6" s="197">
        <v>0.32</v>
      </c>
      <c r="L6" s="197">
        <v>72.59</v>
      </c>
      <c r="M6" s="197">
        <v>0.95</v>
      </c>
      <c r="N6" s="197">
        <v>0.6</v>
      </c>
      <c r="O6" s="197">
        <v>0</v>
      </c>
      <c r="P6" s="197">
        <v>1.07</v>
      </c>
      <c r="Q6" s="197">
        <v>3.23</v>
      </c>
      <c r="R6" s="197">
        <v>0.44</v>
      </c>
      <c r="S6" s="197">
        <v>4.2300000000000004</v>
      </c>
      <c r="T6" s="197">
        <v>0</v>
      </c>
      <c r="U6" s="197">
        <v>4.34</v>
      </c>
      <c r="V6" s="197">
        <v>0.2</v>
      </c>
      <c r="W6" s="197">
        <v>0.33</v>
      </c>
      <c r="X6" s="197">
        <v>1.78</v>
      </c>
      <c r="Y6" s="197">
        <v>0</v>
      </c>
      <c r="Z6" s="197">
        <v>3.06</v>
      </c>
      <c r="AA6" s="197">
        <v>0.76</v>
      </c>
      <c r="AB6" s="197">
        <v>0</v>
      </c>
      <c r="AC6" s="197">
        <v>2.2400000000000002</v>
      </c>
      <c r="AD6" s="197">
        <v>8.9</v>
      </c>
      <c r="AE6" s="197">
        <v>0</v>
      </c>
      <c r="AF6" s="197">
        <v>0</v>
      </c>
      <c r="AG6" s="197">
        <v>21.09</v>
      </c>
      <c r="AH6" s="197">
        <v>0</v>
      </c>
      <c r="AI6" s="197">
        <v>10.6</v>
      </c>
      <c r="AJ6" s="197">
        <v>0</v>
      </c>
      <c r="AK6" s="197">
        <v>12.13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19.989999999999998</v>
      </c>
      <c r="H7" s="197">
        <v>0</v>
      </c>
      <c r="I7" s="197">
        <v>0</v>
      </c>
      <c r="J7" s="197">
        <v>25.72</v>
      </c>
      <c r="K7" s="197">
        <v>0.32</v>
      </c>
      <c r="L7" s="197">
        <v>72.59</v>
      </c>
      <c r="M7" s="197">
        <v>0.95</v>
      </c>
      <c r="N7" s="197">
        <v>0.6</v>
      </c>
      <c r="O7" s="197">
        <v>0</v>
      </c>
      <c r="P7" s="197">
        <v>1.07</v>
      </c>
      <c r="Q7" s="197">
        <v>3.23</v>
      </c>
      <c r="R7" s="197">
        <v>0.44</v>
      </c>
      <c r="S7" s="197">
        <v>4.2300000000000004</v>
      </c>
      <c r="T7" s="197">
        <v>0</v>
      </c>
      <c r="U7" s="197">
        <v>4.34</v>
      </c>
      <c r="V7" s="197">
        <v>0.2</v>
      </c>
      <c r="W7" s="197">
        <v>0.33</v>
      </c>
      <c r="X7" s="197">
        <v>1.78</v>
      </c>
      <c r="Y7" s="197">
        <v>0</v>
      </c>
      <c r="Z7" s="197">
        <v>3.06</v>
      </c>
      <c r="AA7" s="197">
        <v>0.76</v>
      </c>
      <c r="AB7" s="197">
        <v>0</v>
      </c>
      <c r="AC7" s="197">
        <v>2.2400000000000002</v>
      </c>
      <c r="AD7" s="197">
        <v>8.9</v>
      </c>
      <c r="AE7" s="197">
        <v>0</v>
      </c>
      <c r="AF7" s="197">
        <v>0</v>
      </c>
      <c r="AG7" s="197">
        <v>21.09</v>
      </c>
      <c r="AH7" s="197">
        <v>0</v>
      </c>
      <c r="AI7" s="197">
        <v>10.6</v>
      </c>
      <c r="AJ7" s="197">
        <v>0</v>
      </c>
      <c r="AK7" s="197">
        <v>12.13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19.989999999999998</v>
      </c>
      <c r="H8" s="197">
        <v>0</v>
      </c>
      <c r="I8" s="197">
        <v>0</v>
      </c>
      <c r="J8" s="197">
        <v>25.72</v>
      </c>
      <c r="K8" s="197">
        <v>0.32</v>
      </c>
      <c r="L8" s="197">
        <v>72.59</v>
      </c>
      <c r="M8" s="197">
        <v>0.95</v>
      </c>
      <c r="N8" s="197">
        <v>0.6</v>
      </c>
      <c r="O8" s="197">
        <v>0</v>
      </c>
      <c r="P8" s="197">
        <v>1.07</v>
      </c>
      <c r="Q8" s="197">
        <v>3.23</v>
      </c>
      <c r="R8" s="197">
        <v>0.44</v>
      </c>
      <c r="S8" s="197">
        <v>4.2300000000000004</v>
      </c>
      <c r="T8" s="197">
        <v>0</v>
      </c>
      <c r="U8" s="197">
        <v>4.34</v>
      </c>
      <c r="V8" s="197">
        <v>0.2</v>
      </c>
      <c r="W8" s="197">
        <v>0.33</v>
      </c>
      <c r="X8" s="197">
        <v>1.78</v>
      </c>
      <c r="Y8" s="197">
        <v>0</v>
      </c>
      <c r="Z8" s="197">
        <v>3.06</v>
      </c>
      <c r="AA8" s="197">
        <v>0.76</v>
      </c>
      <c r="AB8" s="197">
        <v>0</v>
      </c>
      <c r="AC8" s="197">
        <v>1.87</v>
      </c>
      <c r="AD8" s="197">
        <v>8.9</v>
      </c>
      <c r="AE8" s="197">
        <v>0</v>
      </c>
      <c r="AF8" s="197">
        <v>0</v>
      </c>
      <c r="AG8" s="197">
        <v>21.09</v>
      </c>
      <c r="AH8" s="197">
        <v>0</v>
      </c>
      <c r="AI8" s="197">
        <v>10.6</v>
      </c>
      <c r="AJ8" s="197">
        <v>0</v>
      </c>
      <c r="AK8" s="197">
        <v>12.13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19.989999999999998</v>
      </c>
      <c r="H9" s="197">
        <v>0</v>
      </c>
      <c r="I9" s="197">
        <v>0</v>
      </c>
      <c r="J9" s="197">
        <v>25.72</v>
      </c>
      <c r="K9" s="197">
        <v>0.32</v>
      </c>
      <c r="L9" s="197">
        <v>72.59</v>
      </c>
      <c r="M9" s="197">
        <v>0.95</v>
      </c>
      <c r="N9" s="197">
        <v>0.6</v>
      </c>
      <c r="O9" s="197">
        <v>0</v>
      </c>
      <c r="P9" s="197">
        <v>1.07</v>
      </c>
      <c r="Q9" s="197">
        <v>3.23</v>
      </c>
      <c r="R9" s="197">
        <v>0.44</v>
      </c>
      <c r="S9" s="197">
        <v>4.2300000000000004</v>
      </c>
      <c r="T9" s="197">
        <v>0</v>
      </c>
      <c r="U9" s="197">
        <v>4.34</v>
      </c>
      <c r="V9" s="197">
        <v>0.2</v>
      </c>
      <c r="W9" s="197">
        <v>0.33</v>
      </c>
      <c r="X9" s="197">
        <v>1.78</v>
      </c>
      <c r="Y9" s="197">
        <v>0</v>
      </c>
      <c r="Z9" s="197">
        <v>3.06</v>
      </c>
      <c r="AA9" s="197">
        <v>0.76</v>
      </c>
      <c r="AB9" s="197">
        <v>0</v>
      </c>
      <c r="AC9" s="197">
        <v>1.87</v>
      </c>
      <c r="AD9" s="197">
        <v>8.9</v>
      </c>
      <c r="AE9" s="197">
        <v>0</v>
      </c>
      <c r="AF9" s="197">
        <v>0</v>
      </c>
      <c r="AG9" s="197">
        <v>21.09</v>
      </c>
      <c r="AH9" s="197">
        <v>0</v>
      </c>
      <c r="AI9" s="197">
        <v>10.6</v>
      </c>
      <c r="AJ9" s="197">
        <v>0</v>
      </c>
      <c r="AK9" s="197">
        <v>10.89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19.989999999999998</v>
      </c>
      <c r="H10" s="197">
        <v>0</v>
      </c>
      <c r="I10" s="197">
        <v>0</v>
      </c>
      <c r="J10" s="197">
        <v>25.72</v>
      </c>
      <c r="K10" s="197">
        <v>0.32</v>
      </c>
      <c r="L10" s="197">
        <v>72.59</v>
      </c>
      <c r="M10" s="197">
        <v>0.95</v>
      </c>
      <c r="N10" s="197">
        <v>0.6</v>
      </c>
      <c r="O10" s="197">
        <v>0</v>
      </c>
      <c r="P10" s="197">
        <v>1.07</v>
      </c>
      <c r="Q10" s="197">
        <v>3.23</v>
      </c>
      <c r="R10" s="197">
        <v>0.44</v>
      </c>
      <c r="S10" s="197">
        <v>4.2300000000000004</v>
      </c>
      <c r="T10" s="197">
        <v>0</v>
      </c>
      <c r="U10" s="197">
        <v>4.34</v>
      </c>
      <c r="V10" s="197">
        <v>0.2</v>
      </c>
      <c r="W10" s="197">
        <v>0.33</v>
      </c>
      <c r="X10" s="197">
        <v>1.78</v>
      </c>
      <c r="Y10" s="197">
        <v>0</v>
      </c>
      <c r="Z10" s="197">
        <v>3.06</v>
      </c>
      <c r="AA10" s="197">
        <v>0.76</v>
      </c>
      <c r="AB10" s="197">
        <v>0</v>
      </c>
      <c r="AC10" s="197">
        <v>1.87</v>
      </c>
      <c r="AD10" s="197">
        <v>8.9</v>
      </c>
      <c r="AE10" s="197">
        <v>0</v>
      </c>
      <c r="AF10" s="197">
        <v>0</v>
      </c>
      <c r="AG10" s="197">
        <v>21.09</v>
      </c>
      <c r="AH10" s="197">
        <v>0</v>
      </c>
      <c r="AI10" s="197">
        <v>10.6</v>
      </c>
      <c r="AJ10" s="197">
        <v>0</v>
      </c>
      <c r="AK10" s="197">
        <v>10.89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19.989999999999998</v>
      </c>
      <c r="H11" s="197">
        <v>0</v>
      </c>
      <c r="I11" s="197">
        <v>0</v>
      </c>
      <c r="J11" s="197">
        <v>25.72</v>
      </c>
      <c r="K11" s="197">
        <v>0.32</v>
      </c>
      <c r="L11" s="197">
        <v>95.78</v>
      </c>
      <c r="M11" s="197">
        <v>0.95</v>
      </c>
      <c r="N11" s="197">
        <v>0.6</v>
      </c>
      <c r="O11" s="197">
        <v>0</v>
      </c>
      <c r="P11" s="197">
        <v>1.07</v>
      </c>
      <c r="Q11" s="197">
        <v>3.23</v>
      </c>
      <c r="R11" s="197">
        <v>0.44</v>
      </c>
      <c r="S11" s="197">
        <v>4.2300000000000004</v>
      </c>
      <c r="T11" s="197">
        <v>0</v>
      </c>
      <c r="U11" s="197">
        <v>4.34</v>
      </c>
      <c r="V11" s="197">
        <v>0.2</v>
      </c>
      <c r="W11" s="197">
        <v>0.33</v>
      </c>
      <c r="X11" s="197">
        <v>1.78</v>
      </c>
      <c r="Y11" s="197">
        <v>0</v>
      </c>
      <c r="Z11" s="197">
        <v>3.06</v>
      </c>
      <c r="AA11" s="197">
        <v>0.76</v>
      </c>
      <c r="AB11" s="197">
        <v>0</v>
      </c>
      <c r="AC11" s="197">
        <v>1.87</v>
      </c>
      <c r="AD11" s="197">
        <v>8.9</v>
      </c>
      <c r="AE11" s="197">
        <v>0</v>
      </c>
      <c r="AF11" s="197">
        <v>0</v>
      </c>
      <c r="AG11" s="197">
        <v>21.09</v>
      </c>
      <c r="AH11" s="197">
        <v>0</v>
      </c>
      <c r="AI11" s="197">
        <v>10.6</v>
      </c>
      <c r="AJ11" s="197">
        <v>0</v>
      </c>
      <c r="AK11" s="197">
        <v>10.89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19.989999999999998</v>
      </c>
      <c r="H12" s="197">
        <v>0</v>
      </c>
      <c r="I12" s="197">
        <v>0</v>
      </c>
      <c r="J12" s="197">
        <v>25.72</v>
      </c>
      <c r="K12" s="197">
        <v>0.32</v>
      </c>
      <c r="L12" s="197">
        <v>95.78</v>
      </c>
      <c r="M12" s="197">
        <v>0.95</v>
      </c>
      <c r="N12" s="197">
        <v>0.6</v>
      </c>
      <c r="O12" s="197">
        <v>0</v>
      </c>
      <c r="P12" s="197">
        <v>1.07</v>
      </c>
      <c r="Q12" s="197">
        <v>3.23</v>
      </c>
      <c r="R12" s="197">
        <v>0.44</v>
      </c>
      <c r="S12" s="197">
        <v>4.2300000000000004</v>
      </c>
      <c r="T12" s="197">
        <v>0</v>
      </c>
      <c r="U12" s="197">
        <v>4.34</v>
      </c>
      <c r="V12" s="197">
        <v>0.2</v>
      </c>
      <c r="W12" s="197">
        <v>0.33</v>
      </c>
      <c r="X12" s="197">
        <v>1.78</v>
      </c>
      <c r="Y12" s="197">
        <v>0</v>
      </c>
      <c r="Z12" s="197">
        <v>3.06</v>
      </c>
      <c r="AA12" s="197">
        <v>0.76</v>
      </c>
      <c r="AB12" s="197">
        <v>0</v>
      </c>
      <c r="AC12" s="197">
        <v>1.87</v>
      </c>
      <c r="AD12" s="197">
        <v>8.9</v>
      </c>
      <c r="AE12" s="197">
        <v>0</v>
      </c>
      <c r="AF12" s="197">
        <v>0</v>
      </c>
      <c r="AG12" s="197">
        <v>21.09</v>
      </c>
      <c r="AH12" s="197">
        <v>0</v>
      </c>
      <c r="AI12" s="197">
        <v>10.6</v>
      </c>
      <c r="AJ12" s="197">
        <v>0</v>
      </c>
      <c r="AK12" s="197">
        <v>10.89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19.989999999999998</v>
      </c>
      <c r="H13" s="197">
        <v>0</v>
      </c>
      <c r="I13" s="197">
        <v>0</v>
      </c>
      <c r="J13" s="197">
        <v>25.72</v>
      </c>
      <c r="K13" s="197">
        <v>0.32</v>
      </c>
      <c r="L13" s="197">
        <v>95.78</v>
      </c>
      <c r="M13" s="197">
        <v>0.95</v>
      </c>
      <c r="N13" s="197">
        <v>0.6</v>
      </c>
      <c r="O13" s="197">
        <v>0</v>
      </c>
      <c r="P13" s="197">
        <v>1.07</v>
      </c>
      <c r="Q13" s="197">
        <v>3.23</v>
      </c>
      <c r="R13" s="197">
        <v>0.44</v>
      </c>
      <c r="S13" s="197">
        <v>4.2300000000000004</v>
      </c>
      <c r="T13" s="197">
        <v>0</v>
      </c>
      <c r="U13" s="197">
        <v>4.34</v>
      </c>
      <c r="V13" s="197">
        <v>0.2</v>
      </c>
      <c r="W13" s="197">
        <v>0.33</v>
      </c>
      <c r="X13" s="197">
        <v>1.78</v>
      </c>
      <c r="Y13" s="197">
        <v>0</v>
      </c>
      <c r="Z13" s="197">
        <v>3.06</v>
      </c>
      <c r="AA13" s="197">
        <v>0.76</v>
      </c>
      <c r="AB13" s="197">
        <v>0</v>
      </c>
      <c r="AC13" s="197">
        <v>1.87</v>
      </c>
      <c r="AD13" s="197">
        <v>8.9</v>
      </c>
      <c r="AE13" s="197">
        <v>0</v>
      </c>
      <c r="AF13" s="197">
        <v>0</v>
      </c>
      <c r="AG13" s="197">
        <v>21.09</v>
      </c>
      <c r="AH13" s="197">
        <v>0</v>
      </c>
      <c r="AI13" s="197">
        <v>10.6</v>
      </c>
      <c r="AJ13" s="197">
        <v>0</v>
      </c>
      <c r="AK13" s="197">
        <v>10.97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19.989999999999998</v>
      </c>
      <c r="H14" s="197">
        <v>0</v>
      </c>
      <c r="I14" s="197">
        <v>0</v>
      </c>
      <c r="J14" s="197">
        <v>25.72</v>
      </c>
      <c r="K14" s="197">
        <v>0.32</v>
      </c>
      <c r="L14" s="197">
        <v>95.78</v>
      </c>
      <c r="M14" s="197">
        <v>0.95</v>
      </c>
      <c r="N14" s="197">
        <v>0.6</v>
      </c>
      <c r="O14" s="197">
        <v>0</v>
      </c>
      <c r="P14" s="197">
        <v>1.07</v>
      </c>
      <c r="Q14" s="197">
        <v>3.23</v>
      </c>
      <c r="R14" s="197">
        <v>0.44</v>
      </c>
      <c r="S14" s="197">
        <v>4.2300000000000004</v>
      </c>
      <c r="T14" s="197">
        <v>0</v>
      </c>
      <c r="U14" s="197">
        <v>4.34</v>
      </c>
      <c r="V14" s="197">
        <v>0.2</v>
      </c>
      <c r="W14" s="197">
        <v>0.33</v>
      </c>
      <c r="X14" s="197">
        <v>1.78</v>
      </c>
      <c r="Y14" s="197">
        <v>0</v>
      </c>
      <c r="Z14" s="197">
        <v>3.06</v>
      </c>
      <c r="AA14" s="197">
        <v>0.76</v>
      </c>
      <c r="AB14" s="197">
        <v>0</v>
      </c>
      <c r="AC14" s="197">
        <v>1.56</v>
      </c>
      <c r="AD14" s="197">
        <v>8.9</v>
      </c>
      <c r="AE14" s="197">
        <v>0</v>
      </c>
      <c r="AF14" s="197">
        <v>0</v>
      </c>
      <c r="AG14" s="197">
        <v>21.09</v>
      </c>
      <c r="AH14" s="197">
        <v>0</v>
      </c>
      <c r="AI14" s="197">
        <v>10.6</v>
      </c>
      <c r="AJ14" s="197">
        <v>0</v>
      </c>
      <c r="AK14" s="197">
        <v>10.97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19.989999999999998</v>
      </c>
      <c r="H15" s="197">
        <v>0</v>
      </c>
      <c r="I15" s="197">
        <v>0</v>
      </c>
      <c r="J15" s="197">
        <v>25.72</v>
      </c>
      <c r="K15" s="197">
        <v>0.32</v>
      </c>
      <c r="L15" s="197">
        <v>124.77</v>
      </c>
      <c r="M15" s="197">
        <v>0.95</v>
      </c>
      <c r="N15" s="197">
        <v>0.6</v>
      </c>
      <c r="O15" s="197">
        <v>0</v>
      </c>
      <c r="P15" s="197">
        <v>1.07</v>
      </c>
      <c r="Q15" s="197">
        <v>3.23</v>
      </c>
      <c r="R15" s="197">
        <v>0.44</v>
      </c>
      <c r="S15" s="197">
        <v>4.2300000000000004</v>
      </c>
      <c r="T15" s="197">
        <v>0</v>
      </c>
      <c r="U15" s="197">
        <v>4.34</v>
      </c>
      <c r="V15" s="197">
        <v>0.2</v>
      </c>
      <c r="W15" s="197">
        <v>0.33</v>
      </c>
      <c r="X15" s="197">
        <v>1.78</v>
      </c>
      <c r="Y15" s="197">
        <v>0</v>
      </c>
      <c r="Z15" s="197">
        <v>3.06</v>
      </c>
      <c r="AA15" s="197">
        <v>0.76</v>
      </c>
      <c r="AB15" s="197">
        <v>0</v>
      </c>
      <c r="AC15" s="197">
        <v>1.56</v>
      </c>
      <c r="AD15" s="197">
        <v>8.9</v>
      </c>
      <c r="AE15" s="197">
        <v>0</v>
      </c>
      <c r="AF15" s="197">
        <v>0</v>
      </c>
      <c r="AG15" s="197">
        <v>21.09</v>
      </c>
      <c r="AH15" s="197">
        <v>0</v>
      </c>
      <c r="AI15" s="197">
        <v>10.6</v>
      </c>
      <c r="AJ15" s="197">
        <v>0</v>
      </c>
      <c r="AK15" s="197">
        <v>10.97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19.989999999999998</v>
      </c>
      <c r="H16" s="197">
        <v>0</v>
      </c>
      <c r="I16" s="197">
        <v>0</v>
      </c>
      <c r="J16" s="197">
        <v>25.72</v>
      </c>
      <c r="K16" s="197">
        <v>0.32</v>
      </c>
      <c r="L16" s="197">
        <v>144.09</v>
      </c>
      <c r="M16" s="197">
        <v>0.95</v>
      </c>
      <c r="N16" s="197">
        <v>0.6</v>
      </c>
      <c r="O16" s="197">
        <v>0</v>
      </c>
      <c r="P16" s="197">
        <v>1.07</v>
      </c>
      <c r="Q16" s="197">
        <v>3.23</v>
      </c>
      <c r="R16" s="197">
        <v>0.44</v>
      </c>
      <c r="S16" s="197">
        <v>4.2300000000000004</v>
      </c>
      <c r="T16" s="197">
        <v>0</v>
      </c>
      <c r="U16" s="197">
        <v>4.34</v>
      </c>
      <c r="V16" s="197">
        <v>0.2</v>
      </c>
      <c r="W16" s="197">
        <v>0.33</v>
      </c>
      <c r="X16" s="197">
        <v>1.78</v>
      </c>
      <c r="Y16" s="197">
        <v>0</v>
      </c>
      <c r="Z16" s="197">
        <v>3.06</v>
      </c>
      <c r="AA16" s="197">
        <v>0.76</v>
      </c>
      <c r="AB16" s="197">
        <v>0</v>
      </c>
      <c r="AC16" s="197">
        <v>1.56</v>
      </c>
      <c r="AD16" s="197">
        <v>8.9</v>
      </c>
      <c r="AE16" s="197">
        <v>0</v>
      </c>
      <c r="AF16" s="197">
        <v>0</v>
      </c>
      <c r="AG16" s="197">
        <v>21.09</v>
      </c>
      <c r="AH16" s="197">
        <v>0</v>
      </c>
      <c r="AI16" s="197">
        <v>10.6</v>
      </c>
      <c r="AJ16" s="197">
        <v>0</v>
      </c>
      <c r="AK16" s="197">
        <v>10.97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19.989999999999998</v>
      </c>
      <c r="H17" s="197">
        <v>0</v>
      </c>
      <c r="I17" s="197">
        <v>0</v>
      </c>
      <c r="J17" s="197">
        <v>25.72</v>
      </c>
      <c r="K17" s="197">
        <v>0.32</v>
      </c>
      <c r="L17" s="197">
        <v>153.76</v>
      </c>
      <c r="M17" s="197">
        <v>0.95</v>
      </c>
      <c r="N17" s="197">
        <v>0.6</v>
      </c>
      <c r="O17" s="197">
        <v>0</v>
      </c>
      <c r="P17" s="197">
        <v>1.07</v>
      </c>
      <c r="Q17" s="197">
        <v>3.23</v>
      </c>
      <c r="R17" s="197">
        <v>0.44</v>
      </c>
      <c r="S17" s="197">
        <v>4.2300000000000004</v>
      </c>
      <c r="T17" s="197">
        <v>0</v>
      </c>
      <c r="U17" s="197">
        <v>4.34</v>
      </c>
      <c r="V17" s="197">
        <v>0.2</v>
      </c>
      <c r="W17" s="197">
        <v>0.33</v>
      </c>
      <c r="X17" s="197">
        <v>1.78</v>
      </c>
      <c r="Y17" s="197">
        <v>0</v>
      </c>
      <c r="Z17" s="197">
        <v>3.06</v>
      </c>
      <c r="AA17" s="197">
        <v>0.76</v>
      </c>
      <c r="AB17" s="197">
        <v>0</v>
      </c>
      <c r="AC17" s="197">
        <v>1.56</v>
      </c>
      <c r="AD17" s="197">
        <v>8.9</v>
      </c>
      <c r="AE17" s="197">
        <v>0</v>
      </c>
      <c r="AF17" s="197">
        <v>0</v>
      </c>
      <c r="AG17" s="197">
        <v>21.09</v>
      </c>
      <c r="AH17" s="197">
        <v>0</v>
      </c>
      <c r="AI17" s="197">
        <v>10.6</v>
      </c>
      <c r="AJ17" s="197">
        <v>0</v>
      </c>
      <c r="AK17" s="197">
        <v>10.97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19.989999999999998</v>
      </c>
      <c r="H18" s="197">
        <v>0</v>
      </c>
      <c r="I18" s="197">
        <v>0</v>
      </c>
      <c r="J18" s="197">
        <v>25.72</v>
      </c>
      <c r="K18" s="197">
        <v>0.32</v>
      </c>
      <c r="L18" s="197">
        <v>182.75</v>
      </c>
      <c r="M18" s="197">
        <v>0.95</v>
      </c>
      <c r="N18" s="197">
        <v>0.6</v>
      </c>
      <c r="O18" s="197">
        <v>0</v>
      </c>
      <c r="P18" s="197">
        <v>1.07</v>
      </c>
      <c r="Q18" s="197">
        <v>3.23</v>
      </c>
      <c r="R18" s="197">
        <v>0.44</v>
      </c>
      <c r="S18" s="197">
        <v>4.2300000000000004</v>
      </c>
      <c r="T18" s="197">
        <v>0</v>
      </c>
      <c r="U18" s="197">
        <v>4.34</v>
      </c>
      <c r="V18" s="197">
        <v>0.2</v>
      </c>
      <c r="W18" s="197">
        <v>0.33</v>
      </c>
      <c r="X18" s="197">
        <v>1.78</v>
      </c>
      <c r="Y18" s="197">
        <v>0</v>
      </c>
      <c r="Z18" s="197">
        <v>3.06</v>
      </c>
      <c r="AA18" s="197">
        <v>0.76</v>
      </c>
      <c r="AB18" s="197">
        <v>0</v>
      </c>
      <c r="AC18" s="197">
        <v>1.56</v>
      </c>
      <c r="AD18" s="197">
        <v>8.9</v>
      </c>
      <c r="AE18" s="197">
        <v>0</v>
      </c>
      <c r="AF18" s="197">
        <v>0</v>
      </c>
      <c r="AG18" s="197">
        <v>21.09</v>
      </c>
      <c r="AH18" s="197">
        <v>0</v>
      </c>
      <c r="AI18" s="197">
        <v>10.6</v>
      </c>
      <c r="AJ18" s="197">
        <v>0</v>
      </c>
      <c r="AK18" s="197">
        <v>10.97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19.989999999999998</v>
      </c>
      <c r="H19" s="197">
        <v>0</v>
      </c>
      <c r="I19" s="197">
        <v>0</v>
      </c>
      <c r="J19" s="197">
        <v>25.72</v>
      </c>
      <c r="K19" s="197">
        <v>9.36</v>
      </c>
      <c r="L19" s="197">
        <v>182.75</v>
      </c>
      <c r="M19" s="197">
        <v>0.95</v>
      </c>
      <c r="N19" s="197">
        <v>0.6</v>
      </c>
      <c r="O19" s="197">
        <v>0</v>
      </c>
      <c r="P19" s="197">
        <v>1.07</v>
      </c>
      <c r="Q19" s="197">
        <v>3.23</v>
      </c>
      <c r="R19" s="197">
        <v>7.21</v>
      </c>
      <c r="S19" s="197">
        <v>4.2300000000000004</v>
      </c>
      <c r="T19" s="197">
        <v>0</v>
      </c>
      <c r="U19" s="197">
        <v>4.34</v>
      </c>
      <c r="V19" s="197">
        <v>0.2</v>
      </c>
      <c r="W19" s="197">
        <v>0.33</v>
      </c>
      <c r="X19" s="197">
        <v>1.78</v>
      </c>
      <c r="Y19" s="197">
        <v>0</v>
      </c>
      <c r="Z19" s="197">
        <v>3.06</v>
      </c>
      <c r="AA19" s="197">
        <v>0.76</v>
      </c>
      <c r="AB19" s="197">
        <v>0</v>
      </c>
      <c r="AC19" s="197">
        <v>1.56</v>
      </c>
      <c r="AD19" s="197">
        <v>8.9</v>
      </c>
      <c r="AE19" s="197">
        <v>0</v>
      </c>
      <c r="AF19" s="197">
        <v>0</v>
      </c>
      <c r="AG19" s="197">
        <v>21.09</v>
      </c>
      <c r="AH19" s="197">
        <v>0</v>
      </c>
      <c r="AI19" s="197">
        <v>10.6</v>
      </c>
      <c r="AJ19" s="197">
        <v>0</v>
      </c>
      <c r="AK19" s="197">
        <v>10.97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19.989999999999998</v>
      </c>
      <c r="H20" s="197">
        <v>0</v>
      </c>
      <c r="I20" s="197">
        <v>0</v>
      </c>
      <c r="J20" s="197">
        <v>25.72</v>
      </c>
      <c r="K20" s="197">
        <v>9.36</v>
      </c>
      <c r="L20" s="197">
        <v>182.75</v>
      </c>
      <c r="M20" s="197">
        <v>0.95</v>
      </c>
      <c r="N20" s="197">
        <v>0.6</v>
      </c>
      <c r="O20" s="197">
        <v>0</v>
      </c>
      <c r="P20" s="197">
        <v>1.07</v>
      </c>
      <c r="Q20" s="197">
        <v>3.23</v>
      </c>
      <c r="R20" s="197">
        <v>7.05</v>
      </c>
      <c r="S20" s="197">
        <v>4.2300000000000004</v>
      </c>
      <c r="T20" s="197">
        <v>0</v>
      </c>
      <c r="U20" s="197">
        <v>4.34</v>
      </c>
      <c r="V20" s="197">
        <v>0.2</v>
      </c>
      <c r="W20" s="197">
        <v>0.33</v>
      </c>
      <c r="X20" s="197">
        <v>1.78</v>
      </c>
      <c r="Y20" s="197">
        <v>0</v>
      </c>
      <c r="Z20" s="197">
        <v>3.06</v>
      </c>
      <c r="AA20" s="197">
        <v>0.77</v>
      </c>
      <c r="AB20" s="197">
        <v>0</v>
      </c>
      <c r="AC20" s="197">
        <v>1.56</v>
      </c>
      <c r="AD20" s="197">
        <v>8.9</v>
      </c>
      <c r="AE20" s="197">
        <v>0</v>
      </c>
      <c r="AF20" s="197">
        <v>0</v>
      </c>
      <c r="AG20" s="197">
        <v>21.09</v>
      </c>
      <c r="AH20" s="197">
        <v>0</v>
      </c>
      <c r="AI20" s="197">
        <v>10.6</v>
      </c>
      <c r="AJ20" s="197">
        <v>0</v>
      </c>
      <c r="AK20" s="197">
        <v>10.97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19.989999999999998</v>
      </c>
      <c r="H21" s="197">
        <v>0</v>
      </c>
      <c r="I21" s="197">
        <v>0</v>
      </c>
      <c r="J21" s="197">
        <v>25.72</v>
      </c>
      <c r="K21" s="197">
        <v>9.36</v>
      </c>
      <c r="L21" s="197">
        <v>182.75</v>
      </c>
      <c r="M21" s="197">
        <v>0.95</v>
      </c>
      <c r="N21" s="197">
        <v>0.6</v>
      </c>
      <c r="O21" s="197">
        <v>0</v>
      </c>
      <c r="P21" s="197">
        <v>1.07</v>
      </c>
      <c r="Q21" s="197">
        <v>3.23</v>
      </c>
      <c r="R21" s="197">
        <v>7.21</v>
      </c>
      <c r="S21" s="197">
        <v>4.2300000000000004</v>
      </c>
      <c r="T21" s="197">
        <v>0</v>
      </c>
      <c r="U21" s="197">
        <v>4.34</v>
      </c>
      <c r="V21" s="197">
        <v>0.2</v>
      </c>
      <c r="W21" s="197">
        <v>0.33</v>
      </c>
      <c r="X21" s="197">
        <v>1.78</v>
      </c>
      <c r="Y21" s="197">
        <v>0</v>
      </c>
      <c r="Z21" s="197">
        <v>3.06</v>
      </c>
      <c r="AA21" s="197">
        <v>0.77</v>
      </c>
      <c r="AB21" s="197">
        <v>0</v>
      </c>
      <c r="AC21" s="197">
        <v>1.56</v>
      </c>
      <c r="AD21" s="197">
        <v>8.9</v>
      </c>
      <c r="AE21" s="197">
        <v>0</v>
      </c>
      <c r="AF21" s="197">
        <v>0</v>
      </c>
      <c r="AG21" s="197">
        <v>21.09</v>
      </c>
      <c r="AH21" s="197">
        <v>0</v>
      </c>
      <c r="AI21" s="197">
        <v>10.6</v>
      </c>
      <c r="AJ21" s="197">
        <v>0</v>
      </c>
      <c r="AK21" s="197">
        <v>10.97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19.989999999999998</v>
      </c>
      <c r="H22" s="197">
        <v>0</v>
      </c>
      <c r="I22" s="197">
        <v>0</v>
      </c>
      <c r="J22" s="197">
        <v>25.72</v>
      </c>
      <c r="K22" s="197">
        <v>9.36</v>
      </c>
      <c r="L22" s="197">
        <v>182.75</v>
      </c>
      <c r="M22" s="197">
        <v>0.95</v>
      </c>
      <c r="N22" s="197">
        <v>0.6</v>
      </c>
      <c r="O22" s="197">
        <v>0</v>
      </c>
      <c r="P22" s="197">
        <v>1.07</v>
      </c>
      <c r="Q22" s="197">
        <v>3.23</v>
      </c>
      <c r="R22" s="197">
        <v>7.21</v>
      </c>
      <c r="S22" s="197">
        <v>4.2300000000000004</v>
      </c>
      <c r="T22" s="197">
        <v>0</v>
      </c>
      <c r="U22" s="197">
        <v>4.34</v>
      </c>
      <c r="V22" s="197">
        <v>0.2</v>
      </c>
      <c r="W22" s="197">
        <v>0.33</v>
      </c>
      <c r="X22" s="197">
        <v>1.78</v>
      </c>
      <c r="Y22" s="197">
        <v>0</v>
      </c>
      <c r="Z22" s="197">
        <v>3.06</v>
      </c>
      <c r="AA22" s="197">
        <v>0.77</v>
      </c>
      <c r="AB22" s="197">
        <v>0</v>
      </c>
      <c r="AC22" s="197">
        <v>1.56</v>
      </c>
      <c r="AD22" s="197">
        <v>8.9</v>
      </c>
      <c r="AE22" s="197">
        <v>0</v>
      </c>
      <c r="AF22" s="197">
        <v>0</v>
      </c>
      <c r="AG22" s="197">
        <v>21.09</v>
      </c>
      <c r="AH22" s="197">
        <v>0</v>
      </c>
      <c r="AI22" s="197">
        <v>10.6</v>
      </c>
      <c r="AJ22" s="197">
        <v>0</v>
      </c>
      <c r="AK22" s="197">
        <v>10.97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19.989999999999998</v>
      </c>
      <c r="H23" s="197">
        <v>0</v>
      </c>
      <c r="I23" s="197">
        <v>0</v>
      </c>
      <c r="J23" s="197">
        <v>25.72</v>
      </c>
      <c r="K23" s="197">
        <v>9.36</v>
      </c>
      <c r="L23" s="197">
        <v>182.75</v>
      </c>
      <c r="M23" s="197">
        <v>0.95</v>
      </c>
      <c r="N23" s="197">
        <v>0.6</v>
      </c>
      <c r="O23" s="197">
        <v>0</v>
      </c>
      <c r="P23" s="197">
        <v>1.07</v>
      </c>
      <c r="Q23" s="197">
        <v>3.23</v>
      </c>
      <c r="R23" s="197">
        <v>7.21</v>
      </c>
      <c r="S23" s="197">
        <v>4.2300000000000004</v>
      </c>
      <c r="T23" s="197">
        <v>0</v>
      </c>
      <c r="U23" s="197">
        <v>4.34</v>
      </c>
      <c r="V23" s="197">
        <v>0.2</v>
      </c>
      <c r="W23" s="197">
        <v>0.33</v>
      </c>
      <c r="X23" s="197">
        <v>1.78</v>
      </c>
      <c r="Y23" s="197">
        <v>0</v>
      </c>
      <c r="Z23" s="197">
        <v>3.06</v>
      </c>
      <c r="AA23" s="197">
        <v>0.77</v>
      </c>
      <c r="AB23" s="197">
        <v>0</v>
      </c>
      <c r="AC23" s="197">
        <v>1.56</v>
      </c>
      <c r="AD23" s="197">
        <v>8.9</v>
      </c>
      <c r="AE23" s="197">
        <v>0</v>
      </c>
      <c r="AF23" s="197">
        <v>0</v>
      </c>
      <c r="AG23" s="197">
        <v>21.09</v>
      </c>
      <c r="AH23" s="197">
        <v>0</v>
      </c>
      <c r="AI23" s="197">
        <v>10.6</v>
      </c>
      <c r="AJ23" s="197">
        <v>0</v>
      </c>
      <c r="AK23" s="197">
        <v>10.97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19.989999999999998</v>
      </c>
      <c r="H24" s="197">
        <v>0</v>
      </c>
      <c r="I24" s="197">
        <v>0</v>
      </c>
      <c r="J24" s="197">
        <v>25.72</v>
      </c>
      <c r="K24" s="197">
        <v>9.36</v>
      </c>
      <c r="L24" s="197">
        <v>182.75</v>
      </c>
      <c r="M24" s="197">
        <v>0.95</v>
      </c>
      <c r="N24" s="197">
        <v>0.6</v>
      </c>
      <c r="O24" s="197">
        <v>0</v>
      </c>
      <c r="P24" s="197">
        <v>1.07</v>
      </c>
      <c r="Q24" s="197">
        <v>3.23</v>
      </c>
      <c r="R24" s="197">
        <v>7.21</v>
      </c>
      <c r="S24" s="197">
        <v>4.2300000000000004</v>
      </c>
      <c r="T24" s="197">
        <v>0</v>
      </c>
      <c r="U24" s="197">
        <v>4.34</v>
      </c>
      <c r="V24" s="197">
        <v>0.2</v>
      </c>
      <c r="W24" s="197">
        <v>0.33</v>
      </c>
      <c r="X24" s="197">
        <v>1.78</v>
      </c>
      <c r="Y24" s="197">
        <v>0</v>
      </c>
      <c r="Z24" s="197">
        <v>3.06</v>
      </c>
      <c r="AA24" s="197">
        <v>0.77</v>
      </c>
      <c r="AB24" s="197">
        <v>0</v>
      </c>
      <c r="AC24" s="197">
        <v>1.56</v>
      </c>
      <c r="AD24" s="197">
        <v>8.9</v>
      </c>
      <c r="AE24" s="197">
        <v>0</v>
      </c>
      <c r="AF24" s="197">
        <v>0</v>
      </c>
      <c r="AG24" s="197">
        <v>20.55</v>
      </c>
      <c r="AH24" s="197">
        <v>0</v>
      </c>
      <c r="AI24" s="197">
        <v>10.6</v>
      </c>
      <c r="AJ24" s="197">
        <v>0</v>
      </c>
      <c r="AK24" s="197">
        <v>10.97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19.989999999999998</v>
      </c>
      <c r="H25" s="197">
        <v>0</v>
      </c>
      <c r="I25" s="197">
        <v>0</v>
      </c>
      <c r="J25" s="197">
        <v>25.72</v>
      </c>
      <c r="K25" s="197">
        <v>9.36</v>
      </c>
      <c r="L25" s="197">
        <v>182.75</v>
      </c>
      <c r="M25" s="197">
        <v>0.95</v>
      </c>
      <c r="N25" s="197">
        <v>0.6</v>
      </c>
      <c r="O25" s="197">
        <v>0</v>
      </c>
      <c r="P25" s="197">
        <v>1.07</v>
      </c>
      <c r="Q25" s="197">
        <v>3.23</v>
      </c>
      <c r="R25" s="197">
        <v>7.21</v>
      </c>
      <c r="S25" s="197">
        <v>4.2300000000000004</v>
      </c>
      <c r="T25" s="197">
        <v>0</v>
      </c>
      <c r="U25" s="197">
        <v>4.34</v>
      </c>
      <c r="V25" s="197">
        <v>0.2</v>
      </c>
      <c r="W25" s="197">
        <v>0.33</v>
      </c>
      <c r="X25" s="197">
        <v>1.78</v>
      </c>
      <c r="Y25" s="197">
        <v>0</v>
      </c>
      <c r="Z25" s="197">
        <v>3.06</v>
      </c>
      <c r="AA25" s="197">
        <v>0.77</v>
      </c>
      <c r="AB25" s="197">
        <v>0</v>
      </c>
      <c r="AC25" s="197">
        <v>1.56</v>
      </c>
      <c r="AD25" s="197">
        <v>8.9</v>
      </c>
      <c r="AE25" s="197">
        <v>0</v>
      </c>
      <c r="AF25" s="197">
        <v>0</v>
      </c>
      <c r="AG25" s="197">
        <v>20.55</v>
      </c>
      <c r="AH25" s="197">
        <v>0</v>
      </c>
      <c r="AI25" s="197">
        <v>10.6</v>
      </c>
      <c r="AJ25" s="197">
        <v>0</v>
      </c>
      <c r="AK25" s="197">
        <v>10.97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19.989999999999998</v>
      </c>
      <c r="H26" s="197">
        <v>0</v>
      </c>
      <c r="I26" s="197">
        <v>0</v>
      </c>
      <c r="J26" s="197">
        <v>25.72</v>
      </c>
      <c r="K26" s="197">
        <v>9.36</v>
      </c>
      <c r="L26" s="197">
        <v>182.75</v>
      </c>
      <c r="M26" s="197">
        <v>0.95</v>
      </c>
      <c r="N26" s="197">
        <v>0.6</v>
      </c>
      <c r="O26" s="197">
        <v>0</v>
      </c>
      <c r="P26" s="197">
        <v>1.07</v>
      </c>
      <c r="Q26" s="197">
        <v>3.23</v>
      </c>
      <c r="R26" s="197">
        <v>7.21</v>
      </c>
      <c r="S26" s="197">
        <v>4.2300000000000004</v>
      </c>
      <c r="T26" s="197">
        <v>0</v>
      </c>
      <c r="U26" s="197">
        <v>4.34</v>
      </c>
      <c r="V26" s="197">
        <v>0.2</v>
      </c>
      <c r="W26" s="197">
        <v>0.33</v>
      </c>
      <c r="X26" s="197">
        <v>1.78</v>
      </c>
      <c r="Y26" s="197">
        <v>0</v>
      </c>
      <c r="Z26" s="197">
        <v>3.06</v>
      </c>
      <c r="AA26" s="197">
        <v>0.77</v>
      </c>
      <c r="AB26" s="197">
        <v>0</v>
      </c>
      <c r="AC26" s="197">
        <v>1.56</v>
      </c>
      <c r="AD26" s="197">
        <v>8.9</v>
      </c>
      <c r="AE26" s="197">
        <v>0</v>
      </c>
      <c r="AF26" s="197">
        <v>0</v>
      </c>
      <c r="AG26" s="197">
        <v>20.55</v>
      </c>
      <c r="AH26" s="197">
        <v>0</v>
      </c>
      <c r="AI26" s="197">
        <v>10.6</v>
      </c>
      <c r="AJ26" s="197">
        <v>0</v>
      </c>
      <c r="AK26" s="197">
        <v>10.89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19.829999999999998</v>
      </c>
      <c r="H27" s="197">
        <v>0</v>
      </c>
      <c r="I27" s="197">
        <v>0</v>
      </c>
      <c r="J27" s="197">
        <v>25.56</v>
      </c>
      <c r="K27" s="197">
        <v>9.36</v>
      </c>
      <c r="L27" s="197">
        <v>182.75</v>
      </c>
      <c r="M27" s="197">
        <v>0.95</v>
      </c>
      <c r="N27" s="197">
        <v>0.6</v>
      </c>
      <c r="O27" s="197">
        <v>0</v>
      </c>
      <c r="P27" s="197">
        <v>1.07</v>
      </c>
      <c r="Q27" s="197">
        <v>3.23</v>
      </c>
      <c r="R27" s="197">
        <v>7.21</v>
      </c>
      <c r="S27" s="197">
        <v>4.2300000000000004</v>
      </c>
      <c r="T27" s="197">
        <v>0</v>
      </c>
      <c r="U27" s="197">
        <v>4.34</v>
      </c>
      <c r="V27" s="197">
        <v>0.2</v>
      </c>
      <c r="W27" s="197">
        <v>0.33</v>
      </c>
      <c r="X27" s="197">
        <v>1.78</v>
      </c>
      <c r="Y27" s="197">
        <v>0</v>
      </c>
      <c r="Z27" s="197">
        <v>3.06</v>
      </c>
      <c r="AA27" s="197">
        <v>0.77</v>
      </c>
      <c r="AB27" s="197">
        <v>0</v>
      </c>
      <c r="AC27" s="197">
        <v>1.56</v>
      </c>
      <c r="AD27" s="197">
        <v>8.9</v>
      </c>
      <c r="AE27" s="197">
        <v>0</v>
      </c>
      <c r="AF27" s="197">
        <v>0</v>
      </c>
      <c r="AG27" s="197">
        <v>20.55</v>
      </c>
      <c r="AH27" s="197">
        <v>0</v>
      </c>
      <c r="AI27" s="197">
        <v>10.6</v>
      </c>
      <c r="AJ27" s="197">
        <v>0</v>
      </c>
      <c r="AK27" s="197">
        <v>10.89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19.829999999999998</v>
      </c>
      <c r="H28" s="197">
        <v>0</v>
      </c>
      <c r="I28" s="197">
        <v>0</v>
      </c>
      <c r="J28" s="197">
        <v>25.56</v>
      </c>
      <c r="K28" s="197">
        <v>9.36</v>
      </c>
      <c r="L28" s="197">
        <v>182.75</v>
      </c>
      <c r="M28" s="197">
        <v>0.95</v>
      </c>
      <c r="N28" s="197">
        <v>0.6</v>
      </c>
      <c r="O28" s="197">
        <v>0</v>
      </c>
      <c r="P28" s="197">
        <v>1.07</v>
      </c>
      <c r="Q28" s="197">
        <v>3.23</v>
      </c>
      <c r="R28" s="197">
        <v>7.21</v>
      </c>
      <c r="S28" s="197">
        <v>4.2300000000000004</v>
      </c>
      <c r="T28" s="197">
        <v>0</v>
      </c>
      <c r="U28" s="197">
        <v>4.34</v>
      </c>
      <c r="V28" s="197">
        <v>0.2</v>
      </c>
      <c r="W28" s="197">
        <v>0.33</v>
      </c>
      <c r="X28" s="197">
        <v>1.78</v>
      </c>
      <c r="Y28" s="197">
        <v>0</v>
      </c>
      <c r="Z28" s="197">
        <v>3.06</v>
      </c>
      <c r="AA28" s="197">
        <v>0.77</v>
      </c>
      <c r="AB28" s="197">
        <v>0</v>
      </c>
      <c r="AC28" s="197">
        <v>1.56</v>
      </c>
      <c r="AD28" s="197">
        <v>8.9</v>
      </c>
      <c r="AE28" s="197">
        <v>0</v>
      </c>
      <c r="AF28" s="197">
        <v>0</v>
      </c>
      <c r="AG28" s="197">
        <v>20.55</v>
      </c>
      <c r="AH28" s="197">
        <v>0</v>
      </c>
      <c r="AI28" s="197">
        <v>10.6</v>
      </c>
      <c r="AJ28" s="197">
        <v>0</v>
      </c>
      <c r="AK28" s="197">
        <v>10.89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19.829999999999998</v>
      </c>
      <c r="H29" s="197">
        <v>0</v>
      </c>
      <c r="I29" s="197">
        <v>0</v>
      </c>
      <c r="J29" s="197">
        <v>25.56</v>
      </c>
      <c r="K29" s="197">
        <v>9.36</v>
      </c>
      <c r="L29" s="197">
        <v>182.75</v>
      </c>
      <c r="M29" s="197">
        <v>0.95</v>
      </c>
      <c r="N29" s="197">
        <v>0.6</v>
      </c>
      <c r="O29" s="197">
        <v>0</v>
      </c>
      <c r="P29" s="197">
        <v>1.07</v>
      </c>
      <c r="Q29" s="197">
        <v>3.23</v>
      </c>
      <c r="R29" s="197">
        <v>7.21</v>
      </c>
      <c r="S29" s="197">
        <v>4.2300000000000004</v>
      </c>
      <c r="T29" s="197">
        <v>0</v>
      </c>
      <c r="U29" s="197">
        <v>4.34</v>
      </c>
      <c r="V29" s="197">
        <v>5.86</v>
      </c>
      <c r="W29" s="197">
        <v>0.33</v>
      </c>
      <c r="X29" s="197">
        <v>1.78</v>
      </c>
      <c r="Y29" s="197">
        <v>0</v>
      </c>
      <c r="Z29" s="197">
        <v>3.06</v>
      </c>
      <c r="AA29" s="197">
        <v>14.97</v>
      </c>
      <c r="AB29" s="197">
        <v>0</v>
      </c>
      <c r="AC29" s="197">
        <v>1.56</v>
      </c>
      <c r="AD29" s="197">
        <v>8.9</v>
      </c>
      <c r="AE29" s="197">
        <v>0</v>
      </c>
      <c r="AF29" s="197">
        <v>0</v>
      </c>
      <c r="AG29" s="197">
        <v>20.55</v>
      </c>
      <c r="AH29" s="197">
        <v>0</v>
      </c>
      <c r="AI29" s="197">
        <v>10.6</v>
      </c>
      <c r="AJ29" s="197">
        <v>0</v>
      </c>
      <c r="AK29" s="197">
        <v>10.89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19.829999999999998</v>
      </c>
      <c r="H30" s="197">
        <v>0</v>
      </c>
      <c r="I30" s="197">
        <v>0</v>
      </c>
      <c r="J30" s="197">
        <v>25.56</v>
      </c>
      <c r="K30" s="197">
        <v>9.36</v>
      </c>
      <c r="L30" s="197">
        <v>182.75</v>
      </c>
      <c r="M30" s="197">
        <v>0.95</v>
      </c>
      <c r="N30" s="197">
        <v>0.6</v>
      </c>
      <c r="O30" s="197">
        <v>0</v>
      </c>
      <c r="P30" s="197">
        <v>1.07</v>
      </c>
      <c r="Q30" s="197">
        <v>3.23</v>
      </c>
      <c r="R30" s="197">
        <v>7.21</v>
      </c>
      <c r="S30" s="197">
        <v>4.2300000000000004</v>
      </c>
      <c r="T30" s="197">
        <v>0</v>
      </c>
      <c r="U30" s="197">
        <v>4.34</v>
      </c>
      <c r="V30" s="197">
        <v>5.86</v>
      </c>
      <c r="W30" s="197">
        <v>0.33</v>
      </c>
      <c r="X30" s="197">
        <v>1.78</v>
      </c>
      <c r="Y30" s="197">
        <v>0</v>
      </c>
      <c r="Z30" s="197">
        <v>22.38</v>
      </c>
      <c r="AA30" s="197">
        <v>14.97</v>
      </c>
      <c r="AB30" s="197">
        <v>0</v>
      </c>
      <c r="AC30" s="197">
        <v>1.56</v>
      </c>
      <c r="AD30" s="197">
        <v>8.9</v>
      </c>
      <c r="AE30" s="197">
        <v>0</v>
      </c>
      <c r="AF30" s="197">
        <v>0</v>
      </c>
      <c r="AG30" s="197">
        <v>20.55</v>
      </c>
      <c r="AH30" s="197">
        <v>0</v>
      </c>
      <c r="AI30" s="197">
        <v>10.6</v>
      </c>
      <c r="AJ30" s="197">
        <v>0</v>
      </c>
      <c r="AK30" s="197">
        <v>10.89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19.829999999999998</v>
      </c>
      <c r="H31" s="197">
        <v>0</v>
      </c>
      <c r="I31" s="197">
        <v>0</v>
      </c>
      <c r="J31" s="197">
        <v>25.56</v>
      </c>
      <c r="K31" s="197">
        <v>9.36</v>
      </c>
      <c r="L31" s="197">
        <v>182.75</v>
      </c>
      <c r="M31" s="197">
        <v>0.95</v>
      </c>
      <c r="N31" s="197">
        <v>0.6</v>
      </c>
      <c r="O31" s="197">
        <v>0</v>
      </c>
      <c r="P31" s="197">
        <v>1.07</v>
      </c>
      <c r="Q31" s="197">
        <v>3.23</v>
      </c>
      <c r="R31" s="197">
        <v>7.21</v>
      </c>
      <c r="S31" s="197">
        <v>4.2300000000000004</v>
      </c>
      <c r="T31" s="197">
        <v>0</v>
      </c>
      <c r="U31" s="197">
        <v>4.34</v>
      </c>
      <c r="V31" s="197">
        <v>5.86</v>
      </c>
      <c r="W31" s="197">
        <v>0.33</v>
      </c>
      <c r="X31" s="197">
        <v>1.78</v>
      </c>
      <c r="Y31" s="197">
        <v>0</v>
      </c>
      <c r="Z31" s="197">
        <v>22.38</v>
      </c>
      <c r="AA31" s="197">
        <v>14.97</v>
      </c>
      <c r="AB31" s="197">
        <v>0</v>
      </c>
      <c r="AC31" s="197">
        <v>1.56</v>
      </c>
      <c r="AD31" s="197">
        <v>8.9</v>
      </c>
      <c r="AE31" s="197">
        <v>0</v>
      </c>
      <c r="AF31" s="197">
        <v>0</v>
      </c>
      <c r="AG31" s="197">
        <v>20.55</v>
      </c>
      <c r="AH31" s="197">
        <v>0</v>
      </c>
      <c r="AI31" s="197">
        <v>10.6</v>
      </c>
      <c r="AJ31" s="197">
        <v>0</v>
      </c>
      <c r="AK31" s="197">
        <v>10.89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19.829999999999998</v>
      </c>
      <c r="H32" s="197">
        <v>0</v>
      </c>
      <c r="I32" s="197">
        <v>0</v>
      </c>
      <c r="J32" s="197">
        <v>25.56</v>
      </c>
      <c r="K32" s="197">
        <v>9.36</v>
      </c>
      <c r="L32" s="197">
        <v>182.75</v>
      </c>
      <c r="M32" s="197">
        <v>0.95</v>
      </c>
      <c r="N32" s="197">
        <v>0.6</v>
      </c>
      <c r="O32" s="197">
        <v>0</v>
      </c>
      <c r="P32" s="197">
        <v>1.07</v>
      </c>
      <c r="Q32" s="197">
        <v>3.23</v>
      </c>
      <c r="R32" s="197">
        <v>7.21</v>
      </c>
      <c r="S32" s="197">
        <v>4.2300000000000004</v>
      </c>
      <c r="T32" s="197">
        <v>0</v>
      </c>
      <c r="U32" s="197">
        <v>4.34</v>
      </c>
      <c r="V32" s="197">
        <v>5.86</v>
      </c>
      <c r="W32" s="197">
        <v>0.33</v>
      </c>
      <c r="X32" s="197">
        <v>1.78</v>
      </c>
      <c r="Y32" s="197">
        <v>0</v>
      </c>
      <c r="Z32" s="197">
        <v>22.38</v>
      </c>
      <c r="AA32" s="197">
        <v>14.97</v>
      </c>
      <c r="AB32" s="197">
        <v>0</v>
      </c>
      <c r="AC32" s="197">
        <v>1.56</v>
      </c>
      <c r="AD32" s="197">
        <v>8.9</v>
      </c>
      <c r="AE32" s="197">
        <v>0</v>
      </c>
      <c r="AF32" s="197">
        <v>0</v>
      </c>
      <c r="AG32" s="197">
        <v>20.55</v>
      </c>
      <c r="AH32" s="197">
        <v>0</v>
      </c>
      <c r="AI32" s="197">
        <v>10.6</v>
      </c>
      <c r="AJ32" s="197">
        <v>0</v>
      </c>
      <c r="AK32" s="197">
        <v>10.89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19.829999999999998</v>
      </c>
      <c r="H33" s="197">
        <v>0</v>
      </c>
      <c r="I33" s="197">
        <v>0</v>
      </c>
      <c r="J33" s="197">
        <v>25.56</v>
      </c>
      <c r="K33" s="197">
        <v>9.36</v>
      </c>
      <c r="L33" s="197">
        <v>182.75</v>
      </c>
      <c r="M33" s="197">
        <v>0.95</v>
      </c>
      <c r="N33" s="197">
        <v>0.6</v>
      </c>
      <c r="O33" s="197">
        <v>0</v>
      </c>
      <c r="P33" s="197">
        <v>1.07</v>
      </c>
      <c r="Q33" s="197">
        <v>3.23</v>
      </c>
      <c r="R33" s="197">
        <v>7.21</v>
      </c>
      <c r="S33" s="197">
        <v>4.2300000000000004</v>
      </c>
      <c r="T33" s="197">
        <v>0</v>
      </c>
      <c r="U33" s="197">
        <v>4.34</v>
      </c>
      <c r="V33" s="197">
        <v>5.86</v>
      </c>
      <c r="W33" s="197">
        <v>0.33</v>
      </c>
      <c r="X33" s="197">
        <v>1.78</v>
      </c>
      <c r="Y33" s="197">
        <v>0</v>
      </c>
      <c r="Z33" s="197">
        <v>22.38</v>
      </c>
      <c r="AA33" s="197">
        <v>14.97</v>
      </c>
      <c r="AB33" s="197">
        <v>0</v>
      </c>
      <c r="AC33" s="197">
        <v>1.56</v>
      </c>
      <c r="AD33" s="197">
        <v>8.9</v>
      </c>
      <c r="AE33" s="197">
        <v>0</v>
      </c>
      <c r="AF33" s="197">
        <v>0</v>
      </c>
      <c r="AG33" s="197">
        <v>20.55</v>
      </c>
      <c r="AH33" s="197">
        <v>0</v>
      </c>
      <c r="AI33" s="197">
        <v>10.6</v>
      </c>
      <c r="AJ33" s="197">
        <v>0</v>
      </c>
      <c r="AK33" s="197">
        <v>10.97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19.829999999999998</v>
      </c>
      <c r="H34" s="197">
        <v>0</v>
      </c>
      <c r="I34" s="197">
        <v>0</v>
      </c>
      <c r="J34" s="197">
        <v>25.56</v>
      </c>
      <c r="K34" s="197">
        <v>9.36</v>
      </c>
      <c r="L34" s="197">
        <v>182.75</v>
      </c>
      <c r="M34" s="197">
        <v>0.95</v>
      </c>
      <c r="N34" s="197">
        <v>0.6</v>
      </c>
      <c r="O34" s="197">
        <v>0</v>
      </c>
      <c r="P34" s="197">
        <v>1.07</v>
      </c>
      <c r="Q34" s="197">
        <v>3.23</v>
      </c>
      <c r="R34" s="197">
        <v>7.21</v>
      </c>
      <c r="S34" s="197">
        <v>4.2300000000000004</v>
      </c>
      <c r="T34" s="197">
        <v>0</v>
      </c>
      <c r="U34" s="197">
        <v>4.34</v>
      </c>
      <c r="V34" s="197">
        <v>5.73</v>
      </c>
      <c r="W34" s="197">
        <v>5.04</v>
      </c>
      <c r="X34" s="197">
        <v>30.77</v>
      </c>
      <c r="Y34" s="197">
        <v>0</v>
      </c>
      <c r="Z34" s="197">
        <v>32.049999999999997</v>
      </c>
      <c r="AA34" s="197">
        <v>14.97</v>
      </c>
      <c r="AB34" s="197">
        <v>0</v>
      </c>
      <c r="AC34" s="197">
        <v>1.56</v>
      </c>
      <c r="AD34" s="197">
        <v>8.9</v>
      </c>
      <c r="AE34" s="197">
        <v>0</v>
      </c>
      <c r="AF34" s="197">
        <v>0</v>
      </c>
      <c r="AG34" s="197">
        <v>20.55</v>
      </c>
      <c r="AH34" s="197">
        <v>0</v>
      </c>
      <c r="AI34" s="197">
        <v>10.6</v>
      </c>
      <c r="AJ34" s="197">
        <v>0</v>
      </c>
      <c r="AK34" s="197">
        <v>10.97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19.829999999999998</v>
      </c>
      <c r="H35" s="197">
        <v>0</v>
      </c>
      <c r="I35" s="197">
        <v>0</v>
      </c>
      <c r="J35" s="197">
        <v>25.56</v>
      </c>
      <c r="K35" s="197">
        <v>9.36</v>
      </c>
      <c r="L35" s="197">
        <v>182.75</v>
      </c>
      <c r="M35" s="197">
        <v>0.95</v>
      </c>
      <c r="N35" s="197">
        <v>0.6</v>
      </c>
      <c r="O35" s="197">
        <v>0</v>
      </c>
      <c r="P35" s="197">
        <v>1.07</v>
      </c>
      <c r="Q35" s="197">
        <v>3.23</v>
      </c>
      <c r="R35" s="197">
        <v>7.21</v>
      </c>
      <c r="S35" s="197">
        <v>4.2300000000000004</v>
      </c>
      <c r="T35" s="197">
        <v>0</v>
      </c>
      <c r="U35" s="197">
        <v>4.34</v>
      </c>
      <c r="V35" s="197">
        <v>5.86</v>
      </c>
      <c r="W35" s="197">
        <v>5.04</v>
      </c>
      <c r="X35" s="197">
        <v>30.76</v>
      </c>
      <c r="Y35" s="197">
        <v>0</v>
      </c>
      <c r="Z35" s="197">
        <v>32.049999999999997</v>
      </c>
      <c r="AA35" s="197">
        <v>14.97</v>
      </c>
      <c r="AB35" s="197">
        <v>0</v>
      </c>
      <c r="AC35" s="197">
        <v>1.56</v>
      </c>
      <c r="AD35" s="197">
        <v>8.9</v>
      </c>
      <c r="AE35" s="197">
        <v>0</v>
      </c>
      <c r="AF35" s="197">
        <v>0</v>
      </c>
      <c r="AG35" s="197">
        <v>20.74</v>
      </c>
      <c r="AH35" s="197">
        <v>0</v>
      </c>
      <c r="AI35" s="197">
        <v>10.6</v>
      </c>
      <c r="AJ35" s="197">
        <v>0</v>
      </c>
      <c r="AK35" s="197">
        <v>10.97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19.829999999999998</v>
      </c>
      <c r="H36" s="197">
        <v>0</v>
      </c>
      <c r="I36" s="197">
        <v>0</v>
      </c>
      <c r="J36" s="197">
        <v>25.56</v>
      </c>
      <c r="K36" s="197">
        <v>9.36</v>
      </c>
      <c r="L36" s="197">
        <v>182.75</v>
      </c>
      <c r="M36" s="197">
        <v>0.95</v>
      </c>
      <c r="N36" s="197">
        <v>0.6</v>
      </c>
      <c r="O36" s="197">
        <v>0</v>
      </c>
      <c r="P36" s="197">
        <v>1.07</v>
      </c>
      <c r="Q36" s="197">
        <v>3.23</v>
      </c>
      <c r="R36" s="197">
        <v>7.21</v>
      </c>
      <c r="S36" s="197">
        <v>4.2300000000000004</v>
      </c>
      <c r="T36" s="197">
        <v>0</v>
      </c>
      <c r="U36" s="197">
        <v>4.34</v>
      </c>
      <c r="V36" s="197">
        <v>5.86</v>
      </c>
      <c r="W36" s="197">
        <v>5.04</v>
      </c>
      <c r="X36" s="197">
        <v>30.76</v>
      </c>
      <c r="Y36" s="197">
        <v>0</v>
      </c>
      <c r="Z36" s="197">
        <v>32.049999999999997</v>
      </c>
      <c r="AA36" s="197">
        <v>14.97</v>
      </c>
      <c r="AB36" s="197">
        <v>0</v>
      </c>
      <c r="AC36" s="197">
        <v>1.56</v>
      </c>
      <c r="AD36" s="197">
        <v>8.9</v>
      </c>
      <c r="AE36" s="197">
        <v>0</v>
      </c>
      <c r="AF36" s="197">
        <v>0</v>
      </c>
      <c r="AG36" s="197">
        <v>20.74</v>
      </c>
      <c r="AH36" s="197">
        <v>0</v>
      </c>
      <c r="AI36" s="197">
        <v>10.6</v>
      </c>
      <c r="AJ36" s="197">
        <v>0</v>
      </c>
      <c r="AK36" s="197">
        <v>10.97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19.829999999999998</v>
      </c>
      <c r="H37" s="197">
        <v>0</v>
      </c>
      <c r="I37" s="197">
        <v>0</v>
      </c>
      <c r="J37" s="197">
        <v>25.56</v>
      </c>
      <c r="K37" s="197">
        <v>9.36</v>
      </c>
      <c r="L37" s="197">
        <v>182.75</v>
      </c>
      <c r="M37" s="197">
        <v>0.95</v>
      </c>
      <c r="N37" s="197">
        <v>0.6</v>
      </c>
      <c r="O37" s="197">
        <v>0</v>
      </c>
      <c r="P37" s="197">
        <v>1.07</v>
      </c>
      <c r="Q37" s="197">
        <v>3.23</v>
      </c>
      <c r="R37" s="197">
        <v>7.21</v>
      </c>
      <c r="S37" s="197">
        <v>4.2300000000000004</v>
      </c>
      <c r="T37" s="197">
        <v>0</v>
      </c>
      <c r="U37" s="197">
        <v>4.34</v>
      </c>
      <c r="V37" s="197">
        <v>5.86</v>
      </c>
      <c r="W37" s="197">
        <v>5.04</v>
      </c>
      <c r="X37" s="197">
        <v>30.76</v>
      </c>
      <c r="Y37" s="197">
        <v>0</v>
      </c>
      <c r="Z37" s="197">
        <v>32.049999999999997</v>
      </c>
      <c r="AA37" s="197">
        <v>14.97</v>
      </c>
      <c r="AB37" s="197">
        <v>0</v>
      </c>
      <c r="AC37" s="197">
        <v>1.56</v>
      </c>
      <c r="AD37" s="197">
        <v>8.9</v>
      </c>
      <c r="AE37" s="197">
        <v>0</v>
      </c>
      <c r="AF37" s="197">
        <v>0</v>
      </c>
      <c r="AG37" s="197">
        <v>20.74</v>
      </c>
      <c r="AH37" s="197">
        <v>0</v>
      </c>
      <c r="AI37" s="197">
        <v>10.6</v>
      </c>
      <c r="AJ37" s="197">
        <v>0</v>
      </c>
      <c r="AK37" s="197">
        <v>10.97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19.829999999999998</v>
      </c>
      <c r="H38" s="197">
        <v>0</v>
      </c>
      <c r="I38" s="197">
        <v>0</v>
      </c>
      <c r="J38" s="197">
        <v>25.56</v>
      </c>
      <c r="K38" s="197">
        <v>9.36</v>
      </c>
      <c r="L38" s="197">
        <v>182.75</v>
      </c>
      <c r="M38" s="197">
        <v>0.95</v>
      </c>
      <c r="N38" s="197">
        <v>0.6</v>
      </c>
      <c r="O38" s="197">
        <v>0</v>
      </c>
      <c r="P38" s="197">
        <v>1.07</v>
      </c>
      <c r="Q38" s="197">
        <v>3.23</v>
      </c>
      <c r="R38" s="197">
        <v>7.21</v>
      </c>
      <c r="S38" s="197">
        <v>4.2300000000000004</v>
      </c>
      <c r="T38" s="197">
        <v>0</v>
      </c>
      <c r="U38" s="197">
        <v>4.34</v>
      </c>
      <c r="V38" s="197">
        <v>5.86</v>
      </c>
      <c r="W38" s="197">
        <v>5.04</v>
      </c>
      <c r="X38" s="197">
        <v>30.76</v>
      </c>
      <c r="Y38" s="197">
        <v>0</v>
      </c>
      <c r="Z38" s="197">
        <v>32.049999999999997</v>
      </c>
      <c r="AA38" s="197">
        <v>14.97</v>
      </c>
      <c r="AB38" s="197">
        <v>0</v>
      </c>
      <c r="AC38" s="197">
        <v>1.56</v>
      </c>
      <c r="AD38" s="197">
        <v>8.9</v>
      </c>
      <c r="AE38" s="197">
        <v>0</v>
      </c>
      <c r="AF38" s="197">
        <v>0</v>
      </c>
      <c r="AG38" s="197">
        <v>20.74</v>
      </c>
      <c r="AH38" s="197">
        <v>0</v>
      </c>
      <c r="AI38" s="197">
        <v>10.6</v>
      </c>
      <c r="AJ38" s="197">
        <v>0</v>
      </c>
      <c r="AK38" s="197">
        <v>10.97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19.829999999999998</v>
      </c>
      <c r="H39" s="197">
        <v>0</v>
      </c>
      <c r="I39" s="197">
        <v>0</v>
      </c>
      <c r="J39" s="197">
        <v>25.39</v>
      </c>
      <c r="K39" s="197">
        <v>9.36</v>
      </c>
      <c r="L39" s="197">
        <v>182.75</v>
      </c>
      <c r="M39" s="197">
        <v>0.95</v>
      </c>
      <c r="N39" s="197">
        <v>0.6</v>
      </c>
      <c r="O39" s="197">
        <v>0</v>
      </c>
      <c r="P39" s="197">
        <v>1.07</v>
      </c>
      <c r="Q39" s="197">
        <v>3.23</v>
      </c>
      <c r="R39" s="197">
        <v>7.01</v>
      </c>
      <c r="S39" s="197">
        <v>4.2300000000000004</v>
      </c>
      <c r="T39" s="197">
        <v>0</v>
      </c>
      <c r="U39" s="197">
        <v>4.34</v>
      </c>
      <c r="V39" s="197">
        <v>5.86</v>
      </c>
      <c r="W39" s="197">
        <v>5.04</v>
      </c>
      <c r="X39" s="197">
        <v>30.76</v>
      </c>
      <c r="Y39" s="197">
        <v>0</v>
      </c>
      <c r="Z39" s="197">
        <v>32.049999999999997</v>
      </c>
      <c r="AA39" s="197">
        <v>14.97</v>
      </c>
      <c r="AB39" s="197">
        <v>0</v>
      </c>
      <c r="AC39" s="197">
        <v>1.56</v>
      </c>
      <c r="AD39" s="197">
        <v>8.9</v>
      </c>
      <c r="AE39" s="197">
        <v>0</v>
      </c>
      <c r="AF39" s="197">
        <v>0</v>
      </c>
      <c r="AG39" s="197">
        <v>20.74</v>
      </c>
      <c r="AH39" s="197">
        <v>0</v>
      </c>
      <c r="AI39" s="197">
        <v>10.6</v>
      </c>
      <c r="AJ39" s="197">
        <v>0</v>
      </c>
      <c r="AK39" s="197">
        <v>10.97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19.829999999999998</v>
      </c>
      <c r="H40" s="197">
        <v>0</v>
      </c>
      <c r="I40" s="197">
        <v>0</v>
      </c>
      <c r="J40" s="197">
        <v>25.39</v>
      </c>
      <c r="K40" s="197">
        <v>9.36</v>
      </c>
      <c r="L40" s="197">
        <v>182.75</v>
      </c>
      <c r="M40" s="197">
        <v>0.95</v>
      </c>
      <c r="N40" s="197">
        <v>0.6</v>
      </c>
      <c r="O40" s="197">
        <v>0</v>
      </c>
      <c r="P40" s="197">
        <v>1.07</v>
      </c>
      <c r="Q40" s="197">
        <v>3.23</v>
      </c>
      <c r="R40" s="197">
        <v>7.21</v>
      </c>
      <c r="S40" s="197">
        <v>4.2300000000000004</v>
      </c>
      <c r="T40" s="197">
        <v>0</v>
      </c>
      <c r="U40" s="197">
        <v>4.34</v>
      </c>
      <c r="V40" s="197">
        <v>5.86</v>
      </c>
      <c r="W40" s="197">
        <v>5.04</v>
      </c>
      <c r="X40" s="197">
        <v>30.77</v>
      </c>
      <c r="Y40" s="197">
        <v>0</v>
      </c>
      <c r="Z40" s="197">
        <v>32.049999999999997</v>
      </c>
      <c r="AA40" s="197">
        <v>14.97</v>
      </c>
      <c r="AB40" s="197">
        <v>0</v>
      </c>
      <c r="AC40" s="197">
        <v>1.56</v>
      </c>
      <c r="AD40" s="197">
        <v>8.9</v>
      </c>
      <c r="AE40" s="197">
        <v>0</v>
      </c>
      <c r="AF40" s="197">
        <v>0</v>
      </c>
      <c r="AG40" s="197">
        <v>20.74</v>
      </c>
      <c r="AH40" s="197">
        <v>0</v>
      </c>
      <c r="AI40" s="197">
        <v>10.6</v>
      </c>
      <c r="AJ40" s="197">
        <v>0</v>
      </c>
      <c r="AK40" s="197">
        <v>10.97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19.829999999999998</v>
      </c>
      <c r="H41" s="197">
        <v>0</v>
      </c>
      <c r="I41" s="197">
        <v>0</v>
      </c>
      <c r="J41" s="197">
        <v>25.39</v>
      </c>
      <c r="K41" s="197">
        <v>9.36</v>
      </c>
      <c r="L41" s="197">
        <v>182.75</v>
      </c>
      <c r="M41" s="197">
        <v>0.95</v>
      </c>
      <c r="N41" s="197">
        <v>0.6</v>
      </c>
      <c r="O41" s="197">
        <v>0</v>
      </c>
      <c r="P41" s="197">
        <v>1.07</v>
      </c>
      <c r="Q41" s="197">
        <v>3.23</v>
      </c>
      <c r="R41" s="197">
        <v>7.21</v>
      </c>
      <c r="S41" s="197">
        <v>4.2300000000000004</v>
      </c>
      <c r="T41" s="197">
        <v>0</v>
      </c>
      <c r="U41" s="197">
        <v>4.34</v>
      </c>
      <c r="V41" s="197">
        <v>5.86</v>
      </c>
      <c r="W41" s="197">
        <v>5.04</v>
      </c>
      <c r="X41" s="197">
        <v>30.77</v>
      </c>
      <c r="Y41" s="197">
        <v>0</v>
      </c>
      <c r="Z41" s="197">
        <v>32.049999999999997</v>
      </c>
      <c r="AA41" s="197">
        <v>14.97</v>
      </c>
      <c r="AB41" s="197">
        <v>0</v>
      </c>
      <c r="AC41" s="197">
        <v>1.87</v>
      </c>
      <c r="AD41" s="197">
        <v>8.9</v>
      </c>
      <c r="AE41" s="197">
        <v>0</v>
      </c>
      <c r="AF41" s="197">
        <v>0</v>
      </c>
      <c r="AG41" s="197">
        <v>20.74</v>
      </c>
      <c r="AH41" s="197">
        <v>0</v>
      </c>
      <c r="AI41" s="197">
        <v>10.6</v>
      </c>
      <c r="AJ41" s="197">
        <v>0</v>
      </c>
      <c r="AK41" s="197">
        <v>10.97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19.829999999999998</v>
      </c>
      <c r="H42" s="197">
        <v>0</v>
      </c>
      <c r="I42" s="197">
        <v>0</v>
      </c>
      <c r="J42" s="197">
        <v>25.39</v>
      </c>
      <c r="K42" s="197">
        <v>9.36</v>
      </c>
      <c r="L42" s="197">
        <v>182.75</v>
      </c>
      <c r="M42" s="197">
        <v>0.95</v>
      </c>
      <c r="N42" s="197">
        <v>0.6</v>
      </c>
      <c r="O42" s="197">
        <v>0</v>
      </c>
      <c r="P42" s="197">
        <v>1.07</v>
      </c>
      <c r="Q42" s="197">
        <v>3.23</v>
      </c>
      <c r="R42" s="197">
        <v>7.21</v>
      </c>
      <c r="S42" s="197">
        <v>4.2300000000000004</v>
      </c>
      <c r="T42" s="197">
        <v>0</v>
      </c>
      <c r="U42" s="197">
        <v>4.34</v>
      </c>
      <c r="V42" s="197">
        <v>5.86</v>
      </c>
      <c r="W42" s="197">
        <v>5.04</v>
      </c>
      <c r="X42" s="197">
        <v>30.77</v>
      </c>
      <c r="Y42" s="197">
        <v>0</v>
      </c>
      <c r="Z42" s="197">
        <v>32.049999999999997</v>
      </c>
      <c r="AA42" s="197">
        <v>14.97</v>
      </c>
      <c r="AB42" s="197">
        <v>0</v>
      </c>
      <c r="AC42" s="197">
        <v>1.87</v>
      </c>
      <c r="AD42" s="197">
        <v>8.9</v>
      </c>
      <c r="AE42" s="197">
        <v>0</v>
      </c>
      <c r="AF42" s="197">
        <v>0</v>
      </c>
      <c r="AG42" s="197">
        <v>20.74</v>
      </c>
      <c r="AH42" s="197">
        <v>0</v>
      </c>
      <c r="AI42" s="197">
        <v>10.6</v>
      </c>
      <c r="AJ42" s="197">
        <v>0</v>
      </c>
      <c r="AK42" s="197">
        <v>10.97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25.39</v>
      </c>
      <c r="K43" s="197">
        <v>9.36</v>
      </c>
      <c r="L43" s="197">
        <v>182.75</v>
      </c>
      <c r="M43" s="197">
        <v>0.95</v>
      </c>
      <c r="N43" s="197">
        <v>0.6</v>
      </c>
      <c r="O43" s="197">
        <v>0</v>
      </c>
      <c r="P43" s="197">
        <v>1.07</v>
      </c>
      <c r="Q43" s="197">
        <v>3.23</v>
      </c>
      <c r="R43" s="197">
        <v>7.21</v>
      </c>
      <c r="S43" s="197">
        <v>4.2300000000000004</v>
      </c>
      <c r="T43" s="197">
        <v>0</v>
      </c>
      <c r="U43" s="197">
        <v>4.34</v>
      </c>
      <c r="V43" s="197">
        <v>5.86</v>
      </c>
      <c r="W43" s="197">
        <v>5.04</v>
      </c>
      <c r="X43" s="197">
        <v>30.77</v>
      </c>
      <c r="Y43" s="197">
        <v>0</v>
      </c>
      <c r="Z43" s="197">
        <v>32.049999999999997</v>
      </c>
      <c r="AA43" s="197">
        <v>14.97</v>
      </c>
      <c r="AB43" s="197">
        <v>0</v>
      </c>
      <c r="AC43" s="197">
        <v>1.87</v>
      </c>
      <c r="AD43" s="197">
        <v>8.9</v>
      </c>
      <c r="AE43" s="197">
        <v>0</v>
      </c>
      <c r="AF43" s="197">
        <v>0</v>
      </c>
      <c r="AG43" s="197">
        <v>21.09</v>
      </c>
      <c r="AH43" s="197">
        <v>0</v>
      </c>
      <c r="AI43" s="197">
        <v>10.6</v>
      </c>
      <c r="AJ43" s="197">
        <v>0</v>
      </c>
      <c r="AK43" s="197">
        <v>10.97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25.39</v>
      </c>
      <c r="K44" s="197">
        <v>9.36</v>
      </c>
      <c r="L44" s="197">
        <v>182.75</v>
      </c>
      <c r="M44" s="197">
        <v>0.95</v>
      </c>
      <c r="N44" s="197">
        <v>0.6</v>
      </c>
      <c r="O44" s="197">
        <v>0</v>
      </c>
      <c r="P44" s="197">
        <v>1.07</v>
      </c>
      <c r="Q44" s="197">
        <v>3.23</v>
      </c>
      <c r="R44" s="197">
        <v>7.21</v>
      </c>
      <c r="S44" s="197">
        <v>4.2300000000000004</v>
      </c>
      <c r="T44" s="197">
        <v>0</v>
      </c>
      <c r="U44" s="197">
        <v>4.34</v>
      </c>
      <c r="V44" s="197">
        <v>5.86</v>
      </c>
      <c r="W44" s="197">
        <v>5.04</v>
      </c>
      <c r="X44" s="197">
        <v>30.76</v>
      </c>
      <c r="Y44" s="197">
        <v>0</v>
      </c>
      <c r="Z44" s="197">
        <v>32.049999999999997</v>
      </c>
      <c r="AA44" s="197">
        <v>14.97</v>
      </c>
      <c r="AB44" s="197">
        <v>0</v>
      </c>
      <c r="AC44" s="197">
        <v>2.2400000000000002</v>
      </c>
      <c r="AD44" s="197">
        <v>8.9</v>
      </c>
      <c r="AE44" s="197">
        <v>0</v>
      </c>
      <c r="AF44" s="197">
        <v>0</v>
      </c>
      <c r="AG44" s="197">
        <v>21.09</v>
      </c>
      <c r="AH44" s="197">
        <v>0</v>
      </c>
      <c r="AI44" s="197">
        <v>10.6</v>
      </c>
      <c r="AJ44" s="197">
        <v>0</v>
      </c>
      <c r="AK44" s="197">
        <v>10.97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25.39</v>
      </c>
      <c r="K45" s="197">
        <v>9.36</v>
      </c>
      <c r="L45" s="197">
        <v>182.75</v>
      </c>
      <c r="M45" s="197">
        <v>0.95</v>
      </c>
      <c r="N45" s="197">
        <v>0.6</v>
      </c>
      <c r="O45" s="197">
        <v>0</v>
      </c>
      <c r="P45" s="197">
        <v>1.07</v>
      </c>
      <c r="Q45" s="197">
        <v>3.23</v>
      </c>
      <c r="R45" s="197">
        <v>7.21</v>
      </c>
      <c r="S45" s="197">
        <v>4.2300000000000004</v>
      </c>
      <c r="T45" s="197">
        <v>0</v>
      </c>
      <c r="U45" s="197">
        <v>4.34</v>
      </c>
      <c r="V45" s="197">
        <v>5.86</v>
      </c>
      <c r="W45" s="197">
        <v>5.04</v>
      </c>
      <c r="X45" s="197">
        <v>30.76</v>
      </c>
      <c r="Y45" s="197">
        <v>0</v>
      </c>
      <c r="Z45" s="197">
        <v>32.049999999999997</v>
      </c>
      <c r="AA45" s="197">
        <v>14.97</v>
      </c>
      <c r="AB45" s="197">
        <v>0</v>
      </c>
      <c r="AC45" s="197">
        <v>2.2400000000000002</v>
      </c>
      <c r="AD45" s="197">
        <v>8.9</v>
      </c>
      <c r="AE45" s="197">
        <v>0</v>
      </c>
      <c r="AF45" s="197">
        <v>0</v>
      </c>
      <c r="AG45" s="197">
        <v>21.09</v>
      </c>
      <c r="AH45" s="197">
        <v>0</v>
      </c>
      <c r="AI45" s="197">
        <v>10.6</v>
      </c>
      <c r="AJ45" s="197">
        <v>0</v>
      </c>
      <c r="AK45" s="197">
        <v>10.97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25.39</v>
      </c>
      <c r="K46" s="197">
        <v>9.36</v>
      </c>
      <c r="L46" s="197">
        <v>182.75</v>
      </c>
      <c r="M46" s="197">
        <v>0.95</v>
      </c>
      <c r="N46" s="197">
        <v>0.6</v>
      </c>
      <c r="O46" s="197">
        <v>0</v>
      </c>
      <c r="P46" s="197">
        <v>1.07</v>
      </c>
      <c r="Q46" s="197">
        <v>3.23</v>
      </c>
      <c r="R46" s="197">
        <v>7.21</v>
      </c>
      <c r="S46" s="197">
        <v>4.2300000000000004</v>
      </c>
      <c r="T46" s="197">
        <v>0</v>
      </c>
      <c r="U46" s="197">
        <v>4.34</v>
      </c>
      <c r="V46" s="197">
        <v>5.86</v>
      </c>
      <c r="W46" s="197">
        <v>5.04</v>
      </c>
      <c r="X46" s="197">
        <v>30.76</v>
      </c>
      <c r="Y46" s="197">
        <v>0</v>
      </c>
      <c r="Z46" s="197">
        <v>32.049999999999997</v>
      </c>
      <c r="AA46" s="197">
        <v>14.97</v>
      </c>
      <c r="AB46" s="197">
        <v>0</v>
      </c>
      <c r="AC46" s="197">
        <v>2.2400000000000002</v>
      </c>
      <c r="AD46" s="197">
        <v>8.9</v>
      </c>
      <c r="AE46" s="197">
        <v>0</v>
      </c>
      <c r="AF46" s="197">
        <v>0</v>
      </c>
      <c r="AG46" s="197">
        <v>21.09</v>
      </c>
      <c r="AH46" s="197">
        <v>0</v>
      </c>
      <c r="AI46" s="197">
        <v>10.6</v>
      </c>
      <c r="AJ46" s="197">
        <v>0</v>
      </c>
      <c r="AK46" s="197">
        <v>10.97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19.489999999999998</v>
      </c>
      <c r="H47" s="197">
        <v>0</v>
      </c>
      <c r="I47" s="197">
        <v>0</v>
      </c>
      <c r="J47" s="197">
        <v>25.39</v>
      </c>
      <c r="K47" s="197">
        <v>9.36</v>
      </c>
      <c r="L47" s="197">
        <v>182.75</v>
      </c>
      <c r="M47" s="197">
        <v>0.95</v>
      </c>
      <c r="N47" s="197">
        <v>0.6</v>
      </c>
      <c r="O47" s="197">
        <v>0</v>
      </c>
      <c r="P47" s="197">
        <v>1.07</v>
      </c>
      <c r="Q47" s="197">
        <v>3.23</v>
      </c>
      <c r="R47" s="197">
        <v>7.21</v>
      </c>
      <c r="S47" s="197">
        <v>4.2300000000000004</v>
      </c>
      <c r="T47" s="197">
        <v>0</v>
      </c>
      <c r="U47" s="197">
        <v>4.34</v>
      </c>
      <c r="V47" s="197">
        <v>5.86</v>
      </c>
      <c r="W47" s="197">
        <v>5.04</v>
      </c>
      <c r="X47" s="197">
        <v>30.76</v>
      </c>
      <c r="Y47" s="197">
        <v>0</v>
      </c>
      <c r="Z47" s="197">
        <v>32.049999999999997</v>
      </c>
      <c r="AA47" s="197">
        <v>14.97</v>
      </c>
      <c r="AB47" s="197">
        <v>0</v>
      </c>
      <c r="AC47" s="197">
        <v>2.2400000000000002</v>
      </c>
      <c r="AD47" s="197">
        <v>8.9</v>
      </c>
      <c r="AE47" s="197">
        <v>0</v>
      </c>
      <c r="AF47" s="197">
        <v>0</v>
      </c>
      <c r="AG47" s="197">
        <v>21.09</v>
      </c>
      <c r="AH47" s="197">
        <v>0</v>
      </c>
      <c r="AI47" s="197">
        <v>10.6</v>
      </c>
      <c r="AJ47" s="197">
        <v>0</v>
      </c>
      <c r="AK47" s="197">
        <v>10.97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19.489999999999998</v>
      </c>
      <c r="H48" s="197">
        <v>0</v>
      </c>
      <c r="I48" s="197">
        <v>0</v>
      </c>
      <c r="J48" s="197">
        <v>25.39</v>
      </c>
      <c r="K48" s="197">
        <v>9.36</v>
      </c>
      <c r="L48" s="197">
        <v>182.75</v>
      </c>
      <c r="M48" s="197">
        <v>0.95</v>
      </c>
      <c r="N48" s="197">
        <v>0.6</v>
      </c>
      <c r="O48" s="197">
        <v>0</v>
      </c>
      <c r="P48" s="197">
        <v>1.07</v>
      </c>
      <c r="Q48" s="197">
        <v>3.23</v>
      </c>
      <c r="R48" s="197">
        <v>7.21</v>
      </c>
      <c r="S48" s="197">
        <v>4.2300000000000004</v>
      </c>
      <c r="T48" s="197">
        <v>0</v>
      </c>
      <c r="U48" s="197">
        <v>4.34</v>
      </c>
      <c r="V48" s="197">
        <v>5.86</v>
      </c>
      <c r="W48" s="197">
        <v>5.04</v>
      </c>
      <c r="X48" s="197">
        <v>30.76</v>
      </c>
      <c r="Y48" s="197">
        <v>0</v>
      </c>
      <c r="Z48" s="197">
        <v>32.049999999999997</v>
      </c>
      <c r="AA48" s="197">
        <v>14.97</v>
      </c>
      <c r="AB48" s="197">
        <v>0</v>
      </c>
      <c r="AC48" s="197">
        <v>2.2400000000000002</v>
      </c>
      <c r="AD48" s="197">
        <v>8.9</v>
      </c>
      <c r="AE48" s="197">
        <v>0</v>
      </c>
      <c r="AF48" s="197">
        <v>0</v>
      </c>
      <c r="AG48" s="197">
        <v>21.09</v>
      </c>
      <c r="AH48" s="197">
        <v>0</v>
      </c>
      <c r="AI48" s="197">
        <v>10.6</v>
      </c>
      <c r="AJ48" s="197">
        <v>0</v>
      </c>
      <c r="AK48" s="197">
        <v>10.97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11.27</v>
      </c>
      <c r="E49" s="197">
        <v>0</v>
      </c>
      <c r="F49" s="197">
        <v>0</v>
      </c>
      <c r="G49" s="197">
        <v>19.489999999999998</v>
      </c>
      <c r="H49" s="197">
        <v>0</v>
      </c>
      <c r="I49" s="197">
        <v>0</v>
      </c>
      <c r="J49" s="197">
        <v>25.39</v>
      </c>
      <c r="K49" s="197">
        <v>9.36</v>
      </c>
      <c r="L49" s="197">
        <v>182.75</v>
      </c>
      <c r="M49" s="197">
        <v>0.95</v>
      </c>
      <c r="N49" s="197">
        <v>0.6</v>
      </c>
      <c r="O49" s="197">
        <v>0</v>
      </c>
      <c r="P49" s="197">
        <v>1.07</v>
      </c>
      <c r="Q49" s="197">
        <v>3.23</v>
      </c>
      <c r="R49" s="197">
        <v>7.21</v>
      </c>
      <c r="S49" s="197">
        <v>4.2300000000000004</v>
      </c>
      <c r="T49" s="197">
        <v>0</v>
      </c>
      <c r="U49" s="197">
        <v>4.34</v>
      </c>
      <c r="V49" s="197">
        <v>5.86</v>
      </c>
      <c r="W49" s="197">
        <v>5.04</v>
      </c>
      <c r="X49" s="197">
        <v>30.76</v>
      </c>
      <c r="Y49" s="197">
        <v>0</v>
      </c>
      <c r="Z49" s="197">
        <v>32.049999999999997</v>
      </c>
      <c r="AA49" s="197">
        <v>14.97</v>
      </c>
      <c r="AB49" s="197">
        <v>0</v>
      </c>
      <c r="AC49" s="197">
        <v>2.2400000000000002</v>
      </c>
      <c r="AD49" s="197">
        <v>8.9</v>
      </c>
      <c r="AE49" s="197">
        <v>0</v>
      </c>
      <c r="AF49" s="197">
        <v>0</v>
      </c>
      <c r="AG49" s="197">
        <v>21.09</v>
      </c>
      <c r="AH49" s="197">
        <v>0</v>
      </c>
      <c r="AI49" s="197">
        <v>10.6</v>
      </c>
      <c r="AJ49" s="197">
        <v>0</v>
      </c>
      <c r="AK49" s="197">
        <v>10.97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11.27</v>
      </c>
      <c r="E50" s="197">
        <v>0</v>
      </c>
      <c r="F50" s="197">
        <v>0</v>
      </c>
      <c r="G50" s="197">
        <v>19.489999999999998</v>
      </c>
      <c r="H50" s="197">
        <v>0</v>
      </c>
      <c r="I50" s="197">
        <v>0</v>
      </c>
      <c r="J50" s="197">
        <v>25.39</v>
      </c>
      <c r="K50" s="197">
        <v>9.36</v>
      </c>
      <c r="L50" s="197">
        <v>182.75</v>
      </c>
      <c r="M50" s="197">
        <v>0.95</v>
      </c>
      <c r="N50" s="197">
        <v>0.6</v>
      </c>
      <c r="O50" s="197">
        <v>0</v>
      </c>
      <c r="P50" s="197">
        <v>1.07</v>
      </c>
      <c r="Q50" s="197">
        <v>3.23</v>
      </c>
      <c r="R50" s="197">
        <v>7.21</v>
      </c>
      <c r="S50" s="197">
        <v>4.2300000000000004</v>
      </c>
      <c r="T50" s="197">
        <v>0</v>
      </c>
      <c r="U50" s="197">
        <v>4.34</v>
      </c>
      <c r="V50" s="197">
        <v>5.86</v>
      </c>
      <c r="W50" s="197">
        <v>5.04</v>
      </c>
      <c r="X50" s="197">
        <v>30.76</v>
      </c>
      <c r="Y50" s="197">
        <v>0</v>
      </c>
      <c r="Z50" s="197">
        <v>32.049999999999997</v>
      </c>
      <c r="AA50" s="197">
        <v>14.97</v>
      </c>
      <c r="AB50" s="197">
        <v>0</v>
      </c>
      <c r="AC50" s="197">
        <v>2.46</v>
      </c>
      <c r="AD50" s="197">
        <v>8.9</v>
      </c>
      <c r="AE50" s="197">
        <v>0</v>
      </c>
      <c r="AF50" s="197">
        <v>0</v>
      </c>
      <c r="AG50" s="197">
        <v>21.09</v>
      </c>
      <c r="AH50" s="197">
        <v>0</v>
      </c>
      <c r="AI50" s="197">
        <v>10.6</v>
      </c>
      <c r="AJ50" s="197">
        <v>0</v>
      </c>
      <c r="AK50" s="197">
        <v>10.97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11.27</v>
      </c>
      <c r="E51" s="197">
        <v>0</v>
      </c>
      <c r="F51" s="197">
        <v>0</v>
      </c>
      <c r="G51" s="197">
        <v>19.489999999999998</v>
      </c>
      <c r="H51" s="197">
        <v>0</v>
      </c>
      <c r="I51" s="197">
        <v>0</v>
      </c>
      <c r="J51" s="197">
        <v>25.39</v>
      </c>
      <c r="K51" s="197">
        <v>9.36</v>
      </c>
      <c r="L51" s="197">
        <v>182.75</v>
      </c>
      <c r="M51" s="197">
        <v>0.95</v>
      </c>
      <c r="N51" s="197">
        <v>0.6</v>
      </c>
      <c r="O51" s="197">
        <v>0</v>
      </c>
      <c r="P51" s="197">
        <v>1.07</v>
      </c>
      <c r="Q51" s="197">
        <v>3.23</v>
      </c>
      <c r="R51" s="197">
        <v>7.21</v>
      </c>
      <c r="S51" s="197">
        <v>4.2300000000000004</v>
      </c>
      <c r="T51" s="197">
        <v>0</v>
      </c>
      <c r="U51" s="197">
        <v>4.34</v>
      </c>
      <c r="V51" s="197">
        <v>5.86</v>
      </c>
      <c r="W51" s="197">
        <v>5.04</v>
      </c>
      <c r="X51" s="197">
        <v>30.76</v>
      </c>
      <c r="Y51" s="197">
        <v>0</v>
      </c>
      <c r="Z51" s="197">
        <v>32.049999999999997</v>
      </c>
      <c r="AA51" s="197">
        <v>14.97</v>
      </c>
      <c r="AB51" s="197">
        <v>0</v>
      </c>
      <c r="AC51" s="197">
        <v>2.46</v>
      </c>
      <c r="AD51" s="197">
        <v>8.9</v>
      </c>
      <c r="AE51" s="197">
        <v>0</v>
      </c>
      <c r="AF51" s="197">
        <v>0</v>
      </c>
      <c r="AG51" s="197">
        <v>21.09</v>
      </c>
      <c r="AH51" s="197">
        <v>0</v>
      </c>
      <c r="AI51" s="197">
        <v>10.6</v>
      </c>
      <c r="AJ51" s="197">
        <v>0</v>
      </c>
      <c r="AK51" s="197">
        <v>10.97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11.27</v>
      </c>
      <c r="E52" s="197">
        <v>0</v>
      </c>
      <c r="F52" s="197">
        <v>0</v>
      </c>
      <c r="G52" s="197">
        <v>19.489999999999998</v>
      </c>
      <c r="H52" s="197">
        <v>0</v>
      </c>
      <c r="I52" s="197">
        <v>0</v>
      </c>
      <c r="J52" s="197">
        <v>25.39</v>
      </c>
      <c r="K52" s="197">
        <v>9.36</v>
      </c>
      <c r="L52" s="197">
        <v>182.75</v>
      </c>
      <c r="M52" s="197">
        <v>0.95</v>
      </c>
      <c r="N52" s="197">
        <v>0.6</v>
      </c>
      <c r="O52" s="197">
        <v>0</v>
      </c>
      <c r="P52" s="197">
        <v>1.07</v>
      </c>
      <c r="Q52" s="197">
        <v>3.23</v>
      </c>
      <c r="R52" s="197">
        <v>7.21</v>
      </c>
      <c r="S52" s="197">
        <v>4.2300000000000004</v>
      </c>
      <c r="T52" s="197">
        <v>0</v>
      </c>
      <c r="U52" s="197">
        <v>4.34</v>
      </c>
      <c r="V52" s="197">
        <v>5.86</v>
      </c>
      <c r="W52" s="197">
        <v>5.04</v>
      </c>
      <c r="X52" s="197">
        <v>30.76</v>
      </c>
      <c r="Y52" s="197">
        <v>0</v>
      </c>
      <c r="Z52" s="197">
        <v>32.049999999999997</v>
      </c>
      <c r="AA52" s="197">
        <v>14.97</v>
      </c>
      <c r="AB52" s="197">
        <v>0</v>
      </c>
      <c r="AC52" s="197">
        <v>2.46</v>
      </c>
      <c r="AD52" s="197">
        <v>8.9</v>
      </c>
      <c r="AE52" s="197">
        <v>0</v>
      </c>
      <c r="AF52" s="197">
        <v>0</v>
      </c>
      <c r="AG52" s="197">
        <v>21.09</v>
      </c>
      <c r="AH52" s="197">
        <v>0</v>
      </c>
      <c r="AI52" s="197">
        <v>10.6</v>
      </c>
      <c r="AJ52" s="197">
        <v>0</v>
      </c>
      <c r="AK52" s="197">
        <v>10.97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11.27</v>
      </c>
      <c r="E53" s="197">
        <v>0</v>
      </c>
      <c r="F53" s="197">
        <v>0</v>
      </c>
      <c r="G53" s="197">
        <v>19.489999999999998</v>
      </c>
      <c r="H53" s="197">
        <v>0</v>
      </c>
      <c r="I53" s="197">
        <v>0</v>
      </c>
      <c r="J53" s="197">
        <v>25.39</v>
      </c>
      <c r="K53" s="197">
        <v>9.36</v>
      </c>
      <c r="L53" s="197">
        <v>182.75</v>
      </c>
      <c r="M53" s="197">
        <v>0.95</v>
      </c>
      <c r="N53" s="197">
        <v>0.6</v>
      </c>
      <c r="O53" s="197">
        <v>0</v>
      </c>
      <c r="P53" s="197">
        <v>1.07</v>
      </c>
      <c r="Q53" s="197">
        <v>3.23</v>
      </c>
      <c r="R53" s="197">
        <v>7.21</v>
      </c>
      <c r="S53" s="197">
        <v>4.2300000000000004</v>
      </c>
      <c r="T53" s="197">
        <v>0</v>
      </c>
      <c r="U53" s="197">
        <v>4.34</v>
      </c>
      <c r="V53" s="197">
        <v>5.86</v>
      </c>
      <c r="W53" s="197">
        <v>5.04</v>
      </c>
      <c r="X53" s="197">
        <v>30.76</v>
      </c>
      <c r="Y53" s="197">
        <v>0</v>
      </c>
      <c r="Z53" s="197">
        <v>32.049999999999997</v>
      </c>
      <c r="AA53" s="197">
        <v>14.97</v>
      </c>
      <c r="AB53" s="197">
        <v>0</v>
      </c>
      <c r="AC53" s="197">
        <v>2.46</v>
      </c>
      <c r="AD53" s="197">
        <v>8.9</v>
      </c>
      <c r="AE53" s="197">
        <v>0</v>
      </c>
      <c r="AF53" s="197">
        <v>0</v>
      </c>
      <c r="AG53" s="197">
        <v>21.09</v>
      </c>
      <c r="AH53" s="197">
        <v>0</v>
      </c>
      <c r="AI53" s="197">
        <v>10.6</v>
      </c>
      <c r="AJ53" s="197">
        <v>0</v>
      </c>
      <c r="AK53" s="197">
        <v>10.97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11.27</v>
      </c>
      <c r="E54" s="197">
        <v>0</v>
      </c>
      <c r="F54" s="197">
        <v>0</v>
      </c>
      <c r="G54" s="197">
        <v>19.489999999999998</v>
      </c>
      <c r="H54" s="197">
        <v>0</v>
      </c>
      <c r="I54" s="197">
        <v>0</v>
      </c>
      <c r="J54" s="197">
        <v>25.39</v>
      </c>
      <c r="K54" s="197">
        <v>9.36</v>
      </c>
      <c r="L54" s="197">
        <v>182.75</v>
      </c>
      <c r="M54" s="197">
        <v>0.95</v>
      </c>
      <c r="N54" s="197">
        <v>0.6</v>
      </c>
      <c r="O54" s="197">
        <v>0</v>
      </c>
      <c r="P54" s="197">
        <v>1.07</v>
      </c>
      <c r="Q54" s="197">
        <v>3.23</v>
      </c>
      <c r="R54" s="197">
        <v>7.21</v>
      </c>
      <c r="S54" s="197">
        <v>4.2300000000000004</v>
      </c>
      <c r="T54" s="197">
        <v>0</v>
      </c>
      <c r="U54" s="197">
        <v>4.34</v>
      </c>
      <c r="V54" s="197">
        <v>5.86</v>
      </c>
      <c r="W54" s="197">
        <v>5.04</v>
      </c>
      <c r="X54" s="197">
        <v>30.76</v>
      </c>
      <c r="Y54" s="197">
        <v>0</v>
      </c>
      <c r="Z54" s="197">
        <v>32.049999999999997</v>
      </c>
      <c r="AA54" s="197">
        <v>14.97</v>
      </c>
      <c r="AB54" s="197">
        <v>0</v>
      </c>
      <c r="AC54" s="197">
        <v>2.46</v>
      </c>
      <c r="AD54" s="197">
        <v>8.9</v>
      </c>
      <c r="AE54" s="197">
        <v>0</v>
      </c>
      <c r="AF54" s="197">
        <v>0</v>
      </c>
      <c r="AG54" s="197">
        <v>21.09</v>
      </c>
      <c r="AH54" s="197">
        <v>0</v>
      </c>
      <c r="AI54" s="197">
        <v>10.6</v>
      </c>
      <c r="AJ54" s="197">
        <v>0</v>
      </c>
      <c r="AK54" s="197">
        <v>10.97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11.27</v>
      </c>
      <c r="E55" s="197">
        <v>0</v>
      </c>
      <c r="F55" s="197">
        <v>0</v>
      </c>
      <c r="G55" s="197">
        <v>19.489999999999998</v>
      </c>
      <c r="H55" s="197">
        <v>0</v>
      </c>
      <c r="I55" s="197">
        <v>0</v>
      </c>
      <c r="J55" s="197">
        <v>25.39</v>
      </c>
      <c r="K55" s="197">
        <v>9.36</v>
      </c>
      <c r="L55" s="197">
        <v>182.75</v>
      </c>
      <c r="M55" s="197">
        <v>0.95</v>
      </c>
      <c r="N55" s="197">
        <v>0.6</v>
      </c>
      <c r="O55" s="197">
        <v>0</v>
      </c>
      <c r="P55" s="197">
        <v>1.07</v>
      </c>
      <c r="Q55" s="197">
        <v>3.23</v>
      </c>
      <c r="R55" s="197">
        <v>7.21</v>
      </c>
      <c r="S55" s="197">
        <v>4.2300000000000004</v>
      </c>
      <c r="T55" s="197">
        <v>0</v>
      </c>
      <c r="U55" s="197">
        <v>4.34</v>
      </c>
      <c r="V55" s="197">
        <v>5.86</v>
      </c>
      <c r="W55" s="197">
        <v>5.04</v>
      </c>
      <c r="X55" s="197">
        <v>30.76</v>
      </c>
      <c r="Y55" s="197">
        <v>0</v>
      </c>
      <c r="Z55" s="197">
        <v>32.049999999999997</v>
      </c>
      <c r="AA55" s="197">
        <v>14.97</v>
      </c>
      <c r="AB55" s="197">
        <v>0</v>
      </c>
      <c r="AC55" s="197">
        <v>2.46</v>
      </c>
      <c r="AD55" s="197">
        <v>8.9</v>
      </c>
      <c r="AE55" s="197">
        <v>0</v>
      </c>
      <c r="AF55" s="197">
        <v>0</v>
      </c>
      <c r="AG55" s="197">
        <v>21.09</v>
      </c>
      <c r="AH55" s="197">
        <v>0</v>
      </c>
      <c r="AI55" s="197">
        <v>10.6</v>
      </c>
      <c r="AJ55" s="197">
        <v>0</v>
      </c>
      <c r="AK55" s="197">
        <v>10.97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11.27</v>
      </c>
      <c r="E56" s="197">
        <v>0</v>
      </c>
      <c r="F56" s="197">
        <v>0</v>
      </c>
      <c r="G56" s="197">
        <v>19.489999999999998</v>
      </c>
      <c r="H56" s="197">
        <v>0</v>
      </c>
      <c r="I56" s="197">
        <v>0</v>
      </c>
      <c r="J56" s="197">
        <v>25.39</v>
      </c>
      <c r="K56" s="197">
        <v>9.36</v>
      </c>
      <c r="L56" s="197">
        <v>182.75</v>
      </c>
      <c r="M56" s="197">
        <v>0.95</v>
      </c>
      <c r="N56" s="197">
        <v>0.6</v>
      </c>
      <c r="O56" s="197">
        <v>0</v>
      </c>
      <c r="P56" s="197">
        <v>1.07</v>
      </c>
      <c r="Q56" s="197">
        <v>3.23</v>
      </c>
      <c r="R56" s="197">
        <v>7.21</v>
      </c>
      <c r="S56" s="197">
        <v>4.2300000000000004</v>
      </c>
      <c r="T56" s="197">
        <v>0</v>
      </c>
      <c r="U56" s="197">
        <v>4.34</v>
      </c>
      <c r="V56" s="197">
        <v>5.86</v>
      </c>
      <c r="W56" s="197">
        <v>5.04</v>
      </c>
      <c r="X56" s="197">
        <v>30.76</v>
      </c>
      <c r="Y56" s="197">
        <v>0</v>
      </c>
      <c r="Z56" s="197">
        <v>32.049999999999997</v>
      </c>
      <c r="AA56" s="197">
        <v>14.97</v>
      </c>
      <c r="AB56" s="197">
        <v>0</v>
      </c>
      <c r="AC56" s="197">
        <v>2.46</v>
      </c>
      <c r="AD56" s="197">
        <v>8.9</v>
      </c>
      <c r="AE56" s="197">
        <v>0</v>
      </c>
      <c r="AF56" s="197">
        <v>0</v>
      </c>
      <c r="AG56" s="197">
        <v>21.09</v>
      </c>
      <c r="AH56" s="197">
        <v>0</v>
      </c>
      <c r="AI56" s="197">
        <v>10.6</v>
      </c>
      <c r="AJ56" s="197">
        <v>0</v>
      </c>
      <c r="AK56" s="197">
        <v>10.97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11.27</v>
      </c>
      <c r="E57" s="197">
        <v>0</v>
      </c>
      <c r="F57" s="197">
        <v>0</v>
      </c>
      <c r="G57" s="197">
        <v>19.489999999999998</v>
      </c>
      <c r="H57" s="197">
        <v>0</v>
      </c>
      <c r="I57" s="197">
        <v>0</v>
      </c>
      <c r="J57" s="197">
        <v>25.39</v>
      </c>
      <c r="K57" s="197">
        <v>9.36</v>
      </c>
      <c r="L57" s="197">
        <v>182.75</v>
      </c>
      <c r="M57" s="197">
        <v>0.95</v>
      </c>
      <c r="N57" s="197">
        <v>0.6</v>
      </c>
      <c r="O57" s="197">
        <v>0</v>
      </c>
      <c r="P57" s="197">
        <v>1.07</v>
      </c>
      <c r="Q57" s="197">
        <v>3.23</v>
      </c>
      <c r="R57" s="197">
        <v>7.21</v>
      </c>
      <c r="S57" s="197">
        <v>4.2300000000000004</v>
      </c>
      <c r="T57" s="197">
        <v>0</v>
      </c>
      <c r="U57" s="197">
        <v>4.34</v>
      </c>
      <c r="V57" s="197">
        <v>5.86</v>
      </c>
      <c r="W57" s="197">
        <v>5.04</v>
      </c>
      <c r="X57" s="197">
        <v>30.76</v>
      </c>
      <c r="Y57" s="197">
        <v>0</v>
      </c>
      <c r="Z57" s="197">
        <v>32.049999999999997</v>
      </c>
      <c r="AA57" s="197">
        <v>14.97</v>
      </c>
      <c r="AB57" s="197">
        <v>0</v>
      </c>
      <c r="AC57" s="197">
        <v>2.46</v>
      </c>
      <c r="AD57" s="197">
        <v>8.9</v>
      </c>
      <c r="AE57" s="197">
        <v>0</v>
      </c>
      <c r="AF57" s="197">
        <v>0</v>
      </c>
      <c r="AG57" s="197">
        <v>21.09</v>
      </c>
      <c r="AH57" s="197">
        <v>0</v>
      </c>
      <c r="AI57" s="197">
        <v>10.6</v>
      </c>
      <c r="AJ57" s="197">
        <v>0</v>
      </c>
      <c r="AK57" s="197">
        <v>10.97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11.27</v>
      </c>
      <c r="E58" s="197">
        <v>0</v>
      </c>
      <c r="F58" s="197">
        <v>0</v>
      </c>
      <c r="G58" s="197">
        <v>19.489999999999998</v>
      </c>
      <c r="H58" s="197">
        <v>0</v>
      </c>
      <c r="I58" s="197">
        <v>0</v>
      </c>
      <c r="J58" s="197">
        <v>25.39</v>
      </c>
      <c r="K58" s="197">
        <v>9.36</v>
      </c>
      <c r="L58" s="197">
        <v>182.75</v>
      </c>
      <c r="M58" s="197">
        <v>0.95</v>
      </c>
      <c r="N58" s="197">
        <v>0.6</v>
      </c>
      <c r="O58" s="197">
        <v>0</v>
      </c>
      <c r="P58" s="197">
        <v>1.07</v>
      </c>
      <c r="Q58" s="197">
        <v>3.23</v>
      </c>
      <c r="R58" s="197">
        <v>7.21</v>
      </c>
      <c r="S58" s="197">
        <v>4.2300000000000004</v>
      </c>
      <c r="T58" s="197">
        <v>0</v>
      </c>
      <c r="U58" s="197">
        <v>4.34</v>
      </c>
      <c r="V58" s="197">
        <v>5.86</v>
      </c>
      <c r="W58" s="197">
        <v>5.04</v>
      </c>
      <c r="X58" s="197">
        <v>30.76</v>
      </c>
      <c r="Y58" s="197">
        <v>0</v>
      </c>
      <c r="Z58" s="197">
        <v>32.049999999999997</v>
      </c>
      <c r="AA58" s="197">
        <v>14.97</v>
      </c>
      <c r="AB58" s="197">
        <v>0</v>
      </c>
      <c r="AC58" s="197">
        <v>2.46</v>
      </c>
      <c r="AD58" s="197">
        <v>8.9</v>
      </c>
      <c r="AE58" s="197">
        <v>0</v>
      </c>
      <c r="AF58" s="197">
        <v>0</v>
      </c>
      <c r="AG58" s="197">
        <v>21.09</v>
      </c>
      <c r="AH58" s="197">
        <v>0</v>
      </c>
      <c r="AI58" s="197">
        <v>10.6</v>
      </c>
      <c r="AJ58" s="197">
        <v>0</v>
      </c>
      <c r="AK58" s="197">
        <v>10.97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0</v>
      </c>
      <c r="G59" s="197">
        <v>19.489999999999998</v>
      </c>
      <c r="H59" s="197">
        <v>0</v>
      </c>
      <c r="I59" s="197">
        <v>0</v>
      </c>
      <c r="J59" s="197">
        <v>25.22</v>
      </c>
      <c r="K59" s="197">
        <v>9.36</v>
      </c>
      <c r="L59" s="197">
        <v>182.75</v>
      </c>
      <c r="M59" s="197">
        <v>0.95</v>
      </c>
      <c r="N59" s="197">
        <v>0.6</v>
      </c>
      <c r="O59" s="197">
        <v>0</v>
      </c>
      <c r="P59" s="197">
        <v>1.07</v>
      </c>
      <c r="Q59" s="197">
        <v>3.23</v>
      </c>
      <c r="R59" s="197">
        <v>7.21</v>
      </c>
      <c r="S59" s="197">
        <v>4.2300000000000004</v>
      </c>
      <c r="T59" s="197">
        <v>0</v>
      </c>
      <c r="U59" s="197">
        <v>4.34</v>
      </c>
      <c r="V59" s="197">
        <v>5.86</v>
      </c>
      <c r="W59" s="197">
        <v>5.04</v>
      </c>
      <c r="X59" s="197">
        <v>30.77</v>
      </c>
      <c r="Y59" s="197">
        <v>0</v>
      </c>
      <c r="Z59" s="197">
        <v>32.049999999999997</v>
      </c>
      <c r="AA59" s="197">
        <v>14.97</v>
      </c>
      <c r="AB59" s="197">
        <v>0</v>
      </c>
      <c r="AC59" s="197">
        <v>2.46</v>
      </c>
      <c r="AD59" s="197">
        <v>8.9</v>
      </c>
      <c r="AE59" s="197">
        <v>0</v>
      </c>
      <c r="AF59" s="197">
        <v>0</v>
      </c>
      <c r="AG59" s="197">
        <v>21.09</v>
      </c>
      <c r="AH59" s="197">
        <v>0</v>
      </c>
      <c r="AI59" s="197">
        <v>10.6</v>
      </c>
      <c r="AJ59" s="197">
        <v>0</v>
      </c>
      <c r="AK59" s="197">
        <v>10.97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0</v>
      </c>
      <c r="G60" s="197">
        <v>19.489999999999998</v>
      </c>
      <c r="H60" s="197">
        <v>0</v>
      </c>
      <c r="I60" s="197">
        <v>0</v>
      </c>
      <c r="J60" s="197">
        <v>25.22</v>
      </c>
      <c r="K60" s="197">
        <v>9.36</v>
      </c>
      <c r="L60" s="197">
        <v>182.75</v>
      </c>
      <c r="M60" s="197">
        <v>0.95</v>
      </c>
      <c r="N60" s="197">
        <v>0.6</v>
      </c>
      <c r="O60" s="197">
        <v>0</v>
      </c>
      <c r="P60" s="197">
        <v>1.07</v>
      </c>
      <c r="Q60" s="197">
        <v>3.23</v>
      </c>
      <c r="R60" s="197">
        <v>7.21</v>
      </c>
      <c r="S60" s="197">
        <v>4.2300000000000004</v>
      </c>
      <c r="T60" s="197">
        <v>0</v>
      </c>
      <c r="U60" s="197">
        <v>4.34</v>
      </c>
      <c r="V60" s="197">
        <v>5.86</v>
      </c>
      <c r="W60" s="197">
        <v>5.04</v>
      </c>
      <c r="X60" s="197">
        <v>30.77</v>
      </c>
      <c r="Y60" s="197">
        <v>0</v>
      </c>
      <c r="Z60" s="197">
        <v>32.049999999999997</v>
      </c>
      <c r="AA60" s="197">
        <v>14.97</v>
      </c>
      <c r="AB60" s="197">
        <v>0</v>
      </c>
      <c r="AC60" s="197">
        <v>2.46</v>
      </c>
      <c r="AD60" s="197">
        <v>8.9</v>
      </c>
      <c r="AE60" s="197">
        <v>0</v>
      </c>
      <c r="AF60" s="197">
        <v>0</v>
      </c>
      <c r="AG60" s="197">
        <v>21.09</v>
      </c>
      <c r="AH60" s="197">
        <v>0</v>
      </c>
      <c r="AI60" s="197">
        <v>10.6</v>
      </c>
      <c r="AJ60" s="197">
        <v>0</v>
      </c>
      <c r="AK60" s="197">
        <v>10.97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0</v>
      </c>
      <c r="G61" s="197">
        <v>19.489999999999998</v>
      </c>
      <c r="H61" s="197">
        <v>0</v>
      </c>
      <c r="I61" s="197">
        <v>0</v>
      </c>
      <c r="J61" s="197">
        <v>25.22</v>
      </c>
      <c r="K61" s="197">
        <v>9.36</v>
      </c>
      <c r="L61" s="197">
        <v>182.75</v>
      </c>
      <c r="M61" s="197">
        <v>0.95</v>
      </c>
      <c r="N61" s="197">
        <v>0.6</v>
      </c>
      <c r="O61" s="197">
        <v>0</v>
      </c>
      <c r="P61" s="197">
        <v>1.07</v>
      </c>
      <c r="Q61" s="197">
        <v>3.23</v>
      </c>
      <c r="R61" s="197">
        <v>7.21</v>
      </c>
      <c r="S61" s="197">
        <v>4.2300000000000004</v>
      </c>
      <c r="T61" s="197">
        <v>0</v>
      </c>
      <c r="U61" s="197">
        <v>4.34</v>
      </c>
      <c r="V61" s="197">
        <v>5.86</v>
      </c>
      <c r="W61" s="197">
        <v>5.04</v>
      </c>
      <c r="X61" s="197">
        <v>30.77</v>
      </c>
      <c r="Y61" s="197">
        <v>0</v>
      </c>
      <c r="Z61" s="197">
        <v>32.049999999999997</v>
      </c>
      <c r="AA61" s="197">
        <v>14.97</v>
      </c>
      <c r="AB61" s="197">
        <v>0</v>
      </c>
      <c r="AC61" s="197">
        <v>2.46</v>
      </c>
      <c r="AD61" s="197">
        <v>8.9</v>
      </c>
      <c r="AE61" s="197">
        <v>0</v>
      </c>
      <c r="AF61" s="197">
        <v>0</v>
      </c>
      <c r="AG61" s="197">
        <v>21.09</v>
      </c>
      <c r="AH61" s="197">
        <v>0</v>
      </c>
      <c r="AI61" s="197">
        <v>10.6</v>
      </c>
      <c r="AJ61" s="197">
        <v>0</v>
      </c>
      <c r="AK61" s="197">
        <v>10.97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0</v>
      </c>
      <c r="G62" s="197">
        <v>19.489999999999998</v>
      </c>
      <c r="H62" s="197">
        <v>0</v>
      </c>
      <c r="I62" s="197">
        <v>0</v>
      </c>
      <c r="J62" s="197">
        <v>25.22</v>
      </c>
      <c r="K62" s="197">
        <v>9.36</v>
      </c>
      <c r="L62" s="197">
        <v>182.75</v>
      </c>
      <c r="M62" s="197">
        <v>0.95</v>
      </c>
      <c r="N62" s="197">
        <v>0.6</v>
      </c>
      <c r="O62" s="197">
        <v>0</v>
      </c>
      <c r="P62" s="197">
        <v>1.07</v>
      </c>
      <c r="Q62" s="197">
        <v>3.23</v>
      </c>
      <c r="R62" s="197">
        <v>7.21</v>
      </c>
      <c r="S62" s="197">
        <v>4.2300000000000004</v>
      </c>
      <c r="T62" s="197">
        <v>0</v>
      </c>
      <c r="U62" s="197">
        <v>4.34</v>
      </c>
      <c r="V62" s="197">
        <v>5.86</v>
      </c>
      <c r="W62" s="197">
        <v>5.04</v>
      </c>
      <c r="X62" s="197">
        <v>30.77</v>
      </c>
      <c r="Y62" s="197">
        <v>0</v>
      </c>
      <c r="Z62" s="197">
        <v>32.049999999999997</v>
      </c>
      <c r="AA62" s="197">
        <v>14.97</v>
      </c>
      <c r="AB62" s="197">
        <v>0</v>
      </c>
      <c r="AC62" s="197">
        <v>2.46</v>
      </c>
      <c r="AD62" s="197">
        <v>8.9</v>
      </c>
      <c r="AE62" s="197">
        <v>0</v>
      </c>
      <c r="AF62" s="197">
        <v>0</v>
      </c>
      <c r="AG62" s="197">
        <v>21.09</v>
      </c>
      <c r="AH62" s="197">
        <v>0</v>
      </c>
      <c r="AI62" s="197">
        <v>10.6</v>
      </c>
      <c r="AJ62" s="197">
        <v>0</v>
      </c>
      <c r="AK62" s="197">
        <v>10.97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0</v>
      </c>
      <c r="G63" s="197">
        <v>19.489999999999998</v>
      </c>
      <c r="H63" s="197">
        <v>0</v>
      </c>
      <c r="I63" s="197">
        <v>0</v>
      </c>
      <c r="J63" s="197">
        <v>25.22</v>
      </c>
      <c r="K63" s="197">
        <v>9.36</v>
      </c>
      <c r="L63" s="197">
        <v>182.75</v>
      </c>
      <c r="M63" s="197">
        <v>0.95</v>
      </c>
      <c r="N63" s="197">
        <v>0.6</v>
      </c>
      <c r="O63" s="197">
        <v>0</v>
      </c>
      <c r="P63" s="197">
        <v>1.07</v>
      </c>
      <c r="Q63" s="197">
        <v>3.23</v>
      </c>
      <c r="R63" s="197">
        <v>7.21</v>
      </c>
      <c r="S63" s="197">
        <v>4.2300000000000004</v>
      </c>
      <c r="T63" s="197">
        <v>0</v>
      </c>
      <c r="U63" s="197">
        <v>4.34</v>
      </c>
      <c r="V63" s="197">
        <v>5.86</v>
      </c>
      <c r="W63" s="197">
        <v>5.85</v>
      </c>
      <c r="X63" s="197">
        <v>30.77</v>
      </c>
      <c r="Y63" s="197">
        <v>0</v>
      </c>
      <c r="Z63" s="197">
        <v>32.049999999999997</v>
      </c>
      <c r="AA63" s="197">
        <v>14.97</v>
      </c>
      <c r="AB63" s="197">
        <v>0</v>
      </c>
      <c r="AC63" s="197">
        <v>2.46</v>
      </c>
      <c r="AD63" s="197">
        <v>8.9</v>
      </c>
      <c r="AE63" s="197">
        <v>0</v>
      </c>
      <c r="AF63" s="197">
        <v>0</v>
      </c>
      <c r="AG63" s="197">
        <v>21.09</v>
      </c>
      <c r="AH63" s="197">
        <v>0</v>
      </c>
      <c r="AI63" s="197">
        <v>10.6</v>
      </c>
      <c r="AJ63" s="197">
        <v>0</v>
      </c>
      <c r="AK63" s="197">
        <v>10.97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0</v>
      </c>
      <c r="G64" s="197">
        <v>19.489999999999998</v>
      </c>
      <c r="H64" s="197">
        <v>0</v>
      </c>
      <c r="I64" s="197">
        <v>0</v>
      </c>
      <c r="J64" s="197">
        <v>25.22</v>
      </c>
      <c r="K64" s="197">
        <v>9.36</v>
      </c>
      <c r="L64" s="197">
        <v>182.75</v>
      </c>
      <c r="M64" s="197">
        <v>0.95</v>
      </c>
      <c r="N64" s="197">
        <v>0.6</v>
      </c>
      <c r="O64" s="197">
        <v>0</v>
      </c>
      <c r="P64" s="197">
        <v>1.07</v>
      </c>
      <c r="Q64" s="197">
        <v>3.23</v>
      </c>
      <c r="R64" s="197">
        <v>7.21</v>
      </c>
      <c r="S64" s="197">
        <v>4.2300000000000004</v>
      </c>
      <c r="T64" s="197">
        <v>0</v>
      </c>
      <c r="U64" s="197">
        <v>4.34</v>
      </c>
      <c r="V64" s="197">
        <v>5.86</v>
      </c>
      <c r="W64" s="197">
        <v>5.85</v>
      </c>
      <c r="X64" s="197">
        <v>30.77</v>
      </c>
      <c r="Y64" s="197">
        <v>0</v>
      </c>
      <c r="Z64" s="197">
        <v>32.049999999999997</v>
      </c>
      <c r="AA64" s="197">
        <v>14.97</v>
      </c>
      <c r="AB64" s="197">
        <v>0</v>
      </c>
      <c r="AC64" s="197">
        <v>2.46</v>
      </c>
      <c r="AD64" s="197">
        <v>8.9</v>
      </c>
      <c r="AE64" s="197">
        <v>0</v>
      </c>
      <c r="AF64" s="197">
        <v>0</v>
      </c>
      <c r="AG64" s="197">
        <v>21.09</v>
      </c>
      <c r="AH64" s="197">
        <v>0</v>
      </c>
      <c r="AI64" s="197">
        <v>10.6</v>
      </c>
      <c r="AJ64" s="197">
        <v>0</v>
      </c>
      <c r="AK64" s="197">
        <v>10.97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19.489999999999998</v>
      </c>
      <c r="H65" s="197">
        <v>0</v>
      </c>
      <c r="I65" s="197">
        <v>0</v>
      </c>
      <c r="J65" s="197">
        <v>25.22</v>
      </c>
      <c r="K65" s="197">
        <v>9.36</v>
      </c>
      <c r="L65" s="197">
        <v>182.75</v>
      </c>
      <c r="M65" s="197">
        <v>0.95</v>
      </c>
      <c r="N65" s="197">
        <v>0.6</v>
      </c>
      <c r="O65" s="197">
        <v>0</v>
      </c>
      <c r="P65" s="197">
        <v>1.07</v>
      </c>
      <c r="Q65" s="197">
        <v>3.23</v>
      </c>
      <c r="R65" s="197">
        <v>7.21</v>
      </c>
      <c r="S65" s="197">
        <v>4.2300000000000004</v>
      </c>
      <c r="T65" s="197">
        <v>0</v>
      </c>
      <c r="U65" s="197">
        <v>4.34</v>
      </c>
      <c r="V65" s="197">
        <v>5.86</v>
      </c>
      <c r="W65" s="197">
        <v>5.85</v>
      </c>
      <c r="X65" s="197">
        <v>30.77</v>
      </c>
      <c r="Y65" s="197">
        <v>0</v>
      </c>
      <c r="Z65" s="197">
        <v>32.049999999999997</v>
      </c>
      <c r="AA65" s="197">
        <v>14.97</v>
      </c>
      <c r="AB65" s="197">
        <v>0</v>
      </c>
      <c r="AC65" s="197">
        <v>2.46</v>
      </c>
      <c r="AD65" s="197">
        <v>8.9</v>
      </c>
      <c r="AE65" s="197">
        <v>0</v>
      </c>
      <c r="AF65" s="197">
        <v>0</v>
      </c>
      <c r="AG65" s="197">
        <v>21.09</v>
      </c>
      <c r="AH65" s="197">
        <v>0</v>
      </c>
      <c r="AI65" s="197">
        <v>10.6</v>
      </c>
      <c r="AJ65" s="197">
        <v>0</v>
      </c>
      <c r="AK65" s="197">
        <v>10.89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19.489999999999998</v>
      </c>
      <c r="H66" s="197">
        <v>0</v>
      </c>
      <c r="I66" s="197">
        <v>0</v>
      </c>
      <c r="J66" s="197">
        <v>25.22</v>
      </c>
      <c r="K66" s="197">
        <v>9.36</v>
      </c>
      <c r="L66" s="197">
        <v>182.75</v>
      </c>
      <c r="M66" s="197">
        <v>0.95</v>
      </c>
      <c r="N66" s="197">
        <v>0.6</v>
      </c>
      <c r="O66" s="197">
        <v>0</v>
      </c>
      <c r="P66" s="197">
        <v>1.07</v>
      </c>
      <c r="Q66" s="197">
        <v>3.23</v>
      </c>
      <c r="R66" s="197">
        <v>7.21</v>
      </c>
      <c r="S66" s="197">
        <v>4.2300000000000004</v>
      </c>
      <c r="T66" s="197">
        <v>0</v>
      </c>
      <c r="U66" s="197">
        <v>4.34</v>
      </c>
      <c r="V66" s="197">
        <v>1.8</v>
      </c>
      <c r="W66" s="197">
        <v>5.85</v>
      </c>
      <c r="X66" s="197">
        <v>30.77</v>
      </c>
      <c r="Y66" s="197">
        <v>0</v>
      </c>
      <c r="Z66" s="197">
        <v>32.049999999999997</v>
      </c>
      <c r="AA66" s="197">
        <v>14.97</v>
      </c>
      <c r="AB66" s="197">
        <v>0</v>
      </c>
      <c r="AC66" s="197">
        <v>2.46</v>
      </c>
      <c r="AD66" s="197">
        <v>8.9</v>
      </c>
      <c r="AE66" s="197">
        <v>0</v>
      </c>
      <c r="AF66" s="197">
        <v>0</v>
      </c>
      <c r="AG66" s="197">
        <v>21.09</v>
      </c>
      <c r="AH66" s="197">
        <v>0</v>
      </c>
      <c r="AI66" s="197">
        <v>10.6</v>
      </c>
      <c r="AJ66" s="197">
        <v>0</v>
      </c>
      <c r="AK66" s="197">
        <v>10.89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19.489999999999998</v>
      </c>
      <c r="H67" s="197">
        <v>0</v>
      </c>
      <c r="I67" s="197">
        <v>0</v>
      </c>
      <c r="J67" s="197">
        <v>25.22</v>
      </c>
      <c r="K67" s="197">
        <v>9.36</v>
      </c>
      <c r="L67" s="197">
        <v>182.75</v>
      </c>
      <c r="M67" s="197">
        <v>0.95</v>
      </c>
      <c r="N67" s="197">
        <v>0.6</v>
      </c>
      <c r="O67" s="197">
        <v>0</v>
      </c>
      <c r="P67" s="197">
        <v>1.07</v>
      </c>
      <c r="Q67" s="197">
        <v>3.23</v>
      </c>
      <c r="R67" s="197">
        <v>7.21</v>
      </c>
      <c r="S67" s="197">
        <v>4.2300000000000004</v>
      </c>
      <c r="T67" s="197">
        <v>0</v>
      </c>
      <c r="U67" s="197">
        <v>4.34</v>
      </c>
      <c r="V67" s="197">
        <v>1.8</v>
      </c>
      <c r="W67" s="197">
        <v>5.85</v>
      </c>
      <c r="X67" s="197">
        <v>30.77</v>
      </c>
      <c r="Y67" s="197">
        <v>0</v>
      </c>
      <c r="Z67" s="197">
        <v>32.049999999999997</v>
      </c>
      <c r="AA67" s="197">
        <v>14.97</v>
      </c>
      <c r="AB67" s="197">
        <v>0</v>
      </c>
      <c r="AC67" s="197">
        <v>2.46</v>
      </c>
      <c r="AD67" s="197">
        <v>8.9</v>
      </c>
      <c r="AE67" s="197">
        <v>0</v>
      </c>
      <c r="AF67" s="197">
        <v>0</v>
      </c>
      <c r="AG67" s="197">
        <v>21.09</v>
      </c>
      <c r="AH67" s="197">
        <v>0</v>
      </c>
      <c r="AI67" s="197">
        <v>10.6</v>
      </c>
      <c r="AJ67" s="197">
        <v>0</v>
      </c>
      <c r="AK67" s="197">
        <v>10.89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19.489999999999998</v>
      </c>
      <c r="H68" s="197">
        <v>0</v>
      </c>
      <c r="I68" s="197">
        <v>0</v>
      </c>
      <c r="J68" s="197">
        <v>25.22</v>
      </c>
      <c r="K68" s="197">
        <v>9.36</v>
      </c>
      <c r="L68" s="197">
        <v>182.75</v>
      </c>
      <c r="M68" s="197">
        <v>0.95</v>
      </c>
      <c r="N68" s="197">
        <v>0.6</v>
      </c>
      <c r="O68" s="197">
        <v>0</v>
      </c>
      <c r="P68" s="197">
        <v>1.07</v>
      </c>
      <c r="Q68" s="197">
        <v>3.23</v>
      </c>
      <c r="R68" s="197">
        <v>7.21</v>
      </c>
      <c r="S68" s="197">
        <v>4.2300000000000004</v>
      </c>
      <c r="T68" s="197">
        <v>0</v>
      </c>
      <c r="U68" s="197">
        <v>4.34</v>
      </c>
      <c r="V68" s="197">
        <v>0.38</v>
      </c>
      <c r="W68" s="197">
        <v>5.85</v>
      </c>
      <c r="X68" s="197">
        <v>30.77</v>
      </c>
      <c r="Y68" s="197">
        <v>0</v>
      </c>
      <c r="Z68" s="197">
        <v>32.049999999999997</v>
      </c>
      <c r="AA68" s="197">
        <v>14.97</v>
      </c>
      <c r="AB68" s="197">
        <v>0</v>
      </c>
      <c r="AC68" s="197">
        <v>2.46</v>
      </c>
      <c r="AD68" s="197">
        <v>8.9</v>
      </c>
      <c r="AE68" s="197">
        <v>0</v>
      </c>
      <c r="AF68" s="197">
        <v>0</v>
      </c>
      <c r="AG68" s="197">
        <v>21.09</v>
      </c>
      <c r="AH68" s="197">
        <v>0</v>
      </c>
      <c r="AI68" s="197">
        <v>10.6</v>
      </c>
      <c r="AJ68" s="197">
        <v>0</v>
      </c>
      <c r="AK68" s="197">
        <v>10.89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19.489999999999998</v>
      </c>
      <c r="H69" s="197">
        <v>0</v>
      </c>
      <c r="I69" s="197">
        <v>0</v>
      </c>
      <c r="J69" s="197">
        <v>25.22</v>
      </c>
      <c r="K69" s="197">
        <v>9.36</v>
      </c>
      <c r="L69" s="197">
        <v>182.75</v>
      </c>
      <c r="M69" s="197">
        <v>0.95</v>
      </c>
      <c r="N69" s="197">
        <v>0.6</v>
      </c>
      <c r="O69" s="197">
        <v>0</v>
      </c>
      <c r="P69" s="197">
        <v>1.07</v>
      </c>
      <c r="Q69" s="197">
        <v>3.23</v>
      </c>
      <c r="R69" s="197">
        <v>7.21</v>
      </c>
      <c r="S69" s="197">
        <v>4.2300000000000004</v>
      </c>
      <c r="T69" s="197">
        <v>0</v>
      </c>
      <c r="U69" s="197">
        <v>4.34</v>
      </c>
      <c r="V69" s="197">
        <v>0.38</v>
      </c>
      <c r="W69" s="197">
        <v>5.85</v>
      </c>
      <c r="X69" s="197">
        <v>30.77</v>
      </c>
      <c r="Y69" s="197">
        <v>0</v>
      </c>
      <c r="Z69" s="197">
        <v>32.049999999999997</v>
      </c>
      <c r="AA69" s="197">
        <v>14.97</v>
      </c>
      <c r="AB69" s="197">
        <v>0</v>
      </c>
      <c r="AC69" s="197">
        <v>2.46</v>
      </c>
      <c r="AD69" s="197">
        <v>8.9</v>
      </c>
      <c r="AE69" s="197">
        <v>0</v>
      </c>
      <c r="AF69" s="197">
        <v>0</v>
      </c>
      <c r="AG69" s="197">
        <v>21.09</v>
      </c>
      <c r="AH69" s="197">
        <v>0</v>
      </c>
      <c r="AI69" s="197">
        <v>10.6</v>
      </c>
      <c r="AJ69" s="197">
        <v>0</v>
      </c>
      <c r="AK69" s="197">
        <v>10.89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19.489999999999998</v>
      </c>
      <c r="H70" s="197">
        <v>0</v>
      </c>
      <c r="I70" s="197">
        <v>0</v>
      </c>
      <c r="J70" s="197">
        <v>25.22</v>
      </c>
      <c r="K70" s="197">
        <v>9.36</v>
      </c>
      <c r="L70" s="197">
        <v>182.75</v>
      </c>
      <c r="M70" s="197">
        <v>0.95</v>
      </c>
      <c r="N70" s="197">
        <v>0.6</v>
      </c>
      <c r="O70" s="197">
        <v>0</v>
      </c>
      <c r="P70" s="197">
        <v>1.07</v>
      </c>
      <c r="Q70" s="197">
        <v>3.23</v>
      </c>
      <c r="R70" s="197">
        <v>7.21</v>
      </c>
      <c r="S70" s="197">
        <v>4.2300000000000004</v>
      </c>
      <c r="T70" s="197">
        <v>0</v>
      </c>
      <c r="U70" s="197">
        <v>4.34</v>
      </c>
      <c r="V70" s="197">
        <v>0.38</v>
      </c>
      <c r="W70" s="197">
        <v>5.85</v>
      </c>
      <c r="X70" s="197">
        <v>30.77</v>
      </c>
      <c r="Y70" s="197">
        <v>0</v>
      </c>
      <c r="Z70" s="197">
        <v>32.049999999999997</v>
      </c>
      <c r="AA70" s="197">
        <v>14.97</v>
      </c>
      <c r="AB70" s="197">
        <v>0</v>
      </c>
      <c r="AC70" s="197">
        <v>2.46</v>
      </c>
      <c r="AD70" s="197">
        <v>8.9</v>
      </c>
      <c r="AE70" s="197">
        <v>0</v>
      </c>
      <c r="AF70" s="197">
        <v>0</v>
      </c>
      <c r="AG70" s="197">
        <v>21.09</v>
      </c>
      <c r="AH70" s="197">
        <v>0</v>
      </c>
      <c r="AI70" s="197">
        <v>10.6</v>
      </c>
      <c r="AJ70" s="197">
        <v>0</v>
      </c>
      <c r="AK70" s="197">
        <v>10.89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19.489999999999998</v>
      </c>
      <c r="H71" s="197">
        <v>0</v>
      </c>
      <c r="I71" s="197">
        <v>0</v>
      </c>
      <c r="J71" s="197">
        <v>25.22</v>
      </c>
      <c r="K71" s="197">
        <v>9.36</v>
      </c>
      <c r="L71" s="197">
        <v>182.75</v>
      </c>
      <c r="M71" s="197">
        <v>0.95</v>
      </c>
      <c r="N71" s="197">
        <v>0.6</v>
      </c>
      <c r="O71" s="197">
        <v>0</v>
      </c>
      <c r="P71" s="197">
        <v>1.07</v>
      </c>
      <c r="Q71" s="197">
        <v>3.23</v>
      </c>
      <c r="R71" s="197">
        <v>7.21</v>
      </c>
      <c r="S71" s="197">
        <v>4.2300000000000004</v>
      </c>
      <c r="T71" s="197">
        <v>0</v>
      </c>
      <c r="U71" s="197">
        <v>4.34</v>
      </c>
      <c r="V71" s="197">
        <v>0.38</v>
      </c>
      <c r="W71" s="197">
        <v>1.1399999999999999</v>
      </c>
      <c r="X71" s="197">
        <v>1.78</v>
      </c>
      <c r="Y71" s="197">
        <v>0</v>
      </c>
      <c r="Z71" s="197">
        <v>32.049999999999997</v>
      </c>
      <c r="AA71" s="197">
        <v>14.97</v>
      </c>
      <c r="AB71" s="197">
        <v>0</v>
      </c>
      <c r="AC71" s="197">
        <v>2.46</v>
      </c>
      <c r="AD71" s="197">
        <v>8.9</v>
      </c>
      <c r="AE71" s="197">
        <v>0</v>
      </c>
      <c r="AF71" s="197">
        <v>0</v>
      </c>
      <c r="AG71" s="197">
        <v>21.09</v>
      </c>
      <c r="AH71" s="197">
        <v>0</v>
      </c>
      <c r="AI71" s="197">
        <v>10.6</v>
      </c>
      <c r="AJ71" s="197">
        <v>0</v>
      </c>
      <c r="AK71" s="197">
        <v>10.89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19.489999999999998</v>
      </c>
      <c r="H72" s="197">
        <v>0</v>
      </c>
      <c r="I72" s="197">
        <v>0</v>
      </c>
      <c r="J72" s="197">
        <v>25.22</v>
      </c>
      <c r="K72" s="197">
        <v>9.36</v>
      </c>
      <c r="L72" s="197">
        <v>182.75</v>
      </c>
      <c r="M72" s="197">
        <v>0.95</v>
      </c>
      <c r="N72" s="197">
        <v>0.6</v>
      </c>
      <c r="O72" s="197">
        <v>0</v>
      </c>
      <c r="P72" s="197">
        <v>1.07</v>
      </c>
      <c r="Q72" s="197">
        <v>3.23</v>
      </c>
      <c r="R72" s="197">
        <v>7.21</v>
      </c>
      <c r="S72" s="197">
        <v>4.2300000000000004</v>
      </c>
      <c r="T72" s="197">
        <v>0</v>
      </c>
      <c r="U72" s="197">
        <v>4.34</v>
      </c>
      <c r="V72" s="197">
        <v>0.38</v>
      </c>
      <c r="W72" s="197">
        <v>1.1399999999999999</v>
      </c>
      <c r="X72" s="197">
        <v>1.78</v>
      </c>
      <c r="Y72" s="197">
        <v>0</v>
      </c>
      <c r="Z72" s="197">
        <v>17.55</v>
      </c>
      <c r="AA72" s="197">
        <v>14.97</v>
      </c>
      <c r="AB72" s="197">
        <v>0</v>
      </c>
      <c r="AC72" s="197">
        <v>2.46</v>
      </c>
      <c r="AD72" s="197">
        <v>8.9</v>
      </c>
      <c r="AE72" s="197">
        <v>0</v>
      </c>
      <c r="AF72" s="197">
        <v>0</v>
      </c>
      <c r="AG72" s="197">
        <v>21.09</v>
      </c>
      <c r="AH72" s="197">
        <v>0</v>
      </c>
      <c r="AI72" s="197">
        <v>10.6</v>
      </c>
      <c r="AJ72" s="197">
        <v>0</v>
      </c>
      <c r="AK72" s="197">
        <v>10.89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19.489999999999998</v>
      </c>
      <c r="H73" s="197">
        <v>0</v>
      </c>
      <c r="I73" s="197">
        <v>0</v>
      </c>
      <c r="J73" s="197">
        <v>25.22</v>
      </c>
      <c r="K73" s="197">
        <v>9.36</v>
      </c>
      <c r="L73" s="197">
        <v>182.75</v>
      </c>
      <c r="M73" s="197">
        <v>0.95</v>
      </c>
      <c r="N73" s="197">
        <v>0.6</v>
      </c>
      <c r="O73" s="197">
        <v>0</v>
      </c>
      <c r="P73" s="197">
        <v>1.07</v>
      </c>
      <c r="Q73" s="197">
        <v>3.23</v>
      </c>
      <c r="R73" s="197">
        <v>7.21</v>
      </c>
      <c r="S73" s="197">
        <v>4.2300000000000004</v>
      </c>
      <c r="T73" s="197">
        <v>0</v>
      </c>
      <c r="U73" s="197">
        <v>4.34</v>
      </c>
      <c r="V73" s="197">
        <v>0.38</v>
      </c>
      <c r="W73" s="197">
        <v>1.1399999999999999</v>
      </c>
      <c r="X73" s="197">
        <v>1.78</v>
      </c>
      <c r="Y73" s="197">
        <v>0</v>
      </c>
      <c r="Z73" s="197">
        <v>17.55</v>
      </c>
      <c r="AA73" s="197">
        <v>14.97</v>
      </c>
      <c r="AB73" s="197">
        <v>0</v>
      </c>
      <c r="AC73" s="197">
        <v>2.46</v>
      </c>
      <c r="AD73" s="197">
        <v>8.9</v>
      </c>
      <c r="AE73" s="197">
        <v>0</v>
      </c>
      <c r="AF73" s="197">
        <v>0</v>
      </c>
      <c r="AG73" s="197">
        <v>21.09</v>
      </c>
      <c r="AH73" s="197">
        <v>0</v>
      </c>
      <c r="AI73" s="197">
        <v>10.6</v>
      </c>
      <c r="AJ73" s="197">
        <v>0</v>
      </c>
      <c r="AK73" s="197">
        <v>12.13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19.489999999999998</v>
      </c>
      <c r="H74" s="197">
        <v>0</v>
      </c>
      <c r="I74" s="197">
        <v>0</v>
      </c>
      <c r="J74" s="197">
        <v>25.22</v>
      </c>
      <c r="K74" s="197">
        <v>9.36</v>
      </c>
      <c r="L74" s="197">
        <v>182.75</v>
      </c>
      <c r="M74" s="197">
        <v>0.95</v>
      </c>
      <c r="N74" s="197">
        <v>0.6</v>
      </c>
      <c r="O74" s="197">
        <v>0</v>
      </c>
      <c r="P74" s="197">
        <v>1.07</v>
      </c>
      <c r="Q74" s="197">
        <v>3.23</v>
      </c>
      <c r="R74" s="197">
        <v>7.21</v>
      </c>
      <c r="S74" s="197">
        <v>4.2300000000000004</v>
      </c>
      <c r="T74" s="197">
        <v>0</v>
      </c>
      <c r="U74" s="197">
        <v>4.34</v>
      </c>
      <c r="V74" s="197">
        <v>0.38</v>
      </c>
      <c r="W74" s="197">
        <v>1.1399999999999999</v>
      </c>
      <c r="X74" s="197">
        <v>1.78</v>
      </c>
      <c r="Y74" s="197">
        <v>0</v>
      </c>
      <c r="Z74" s="197">
        <v>17.55</v>
      </c>
      <c r="AA74" s="197">
        <v>14.97</v>
      </c>
      <c r="AB74" s="197">
        <v>0</v>
      </c>
      <c r="AC74" s="197">
        <v>2.46</v>
      </c>
      <c r="AD74" s="197">
        <v>8.9</v>
      </c>
      <c r="AE74" s="197">
        <v>0</v>
      </c>
      <c r="AF74" s="197">
        <v>0</v>
      </c>
      <c r="AG74" s="197">
        <v>21.09</v>
      </c>
      <c r="AH74" s="197">
        <v>0</v>
      </c>
      <c r="AI74" s="197">
        <v>10.6</v>
      </c>
      <c r="AJ74" s="197">
        <v>0</v>
      </c>
      <c r="AK74" s="197">
        <v>12.13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19.489999999999998</v>
      </c>
      <c r="H75" s="197">
        <v>0</v>
      </c>
      <c r="I75" s="197">
        <v>0</v>
      </c>
      <c r="J75" s="197">
        <v>25.22</v>
      </c>
      <c r="K75" s="197">
        <v>2.39</v>
      </c>
      <c r="L75" s="197">
        <v>182.74</v>
      </c>
      <c r="M75" s="197">
        <v>0.95</v>
      </c>
      <c r="N75" s="197">
        <v>0.6</v>
      </c>
      <c r="O75" s="197">
        <v>0</v>
      </c>
      <c r="P75" s="197">
        <v>1.07</v>
      </c>
      <c r="Q75" s="197">
        <v>3.23</v>
      </c>
      <c r="R75" s="197">
        <v>7.21</v>
      </c>
      <c r="S75" s="197">
        <v>4.2300000000000004</v>
      </c>
      <c r="T75" s="197">
        <v>0</v>
      </c>
      <c r="U75" s="197">
        <v>4.34</v>
      </c>
      <c r="V75" s="197">
        <v>0.38</v>
      </c>
      <c r="W75" s="197">
        <v>1.1399999999999999</v>
      </c>
      <c r="X75" s="197">
        <v>1.78</v>
      </c>
      <c r="Y75" s="197">
        <v>0</v>
      </c>
      <c r="Z75" s="197">
        <v>22.38</v>
      </c>
      <c r="AA75" s="197">
        <v>14.97</v>
      </c>
      <c r="AB75" s="197">
        <v>0</v>
      </c>
      <c r="AC75" s="197">
        <v>2.46</v>
      </c>
      <c r="AD75" s="197">
        <v>8.9</v>
      </c>
      <c r="AE75" s="197">
        <v>0</v>
      </c>
      <c r="AF75" s="197">
        <v>0</v>
      </c>
      <c r="AG75" s="197">
        <v>21.09</v>
      </c>
      <c r="AH75" s="197">
        <v>0</v>
      </c>
      <c r="AI75" s="197">
        <v>10.6</v>
      </c>
      <c r="AJ75" s="197">
        <v>0</v>
      </c>
      <c r="AK75" s="197">
        <v>12.13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19.489999999999998</v>
      </c>
      <c r="H76" s="197">
        <v>0</v>
      </c>
      <c r="I76" s="197">
        <v>0</v>
      </c>
      <c r="J76" s="197">
        <v>25.22</v>
      </c>
      <c r="K76" s="197">
        <v>9.36</v>
      </c>
      <c r="L76" s="197">
        <v>182.74</v>
      </c>
      <c r="M76" s="197">
        <v>0.95</v>
      </c>
      <c r="N76" s="197">
        <v>0.6</v>
      </c>
      <c r="O76" s="197">
        <v>0</v>
      </c>
      <c r="P76" s="197">
        <v>1.07</v>
      </c>
      <c r="Q76" s="197">
        <v>3.23</v>
      </c>
      <c r="R76" s="197">
        <v>7.21</v>
      </c>
      <c r="S76" s="197">
        <v>4.2300000000000004</v>
      </c>
      <c r="T76" s="197">
        <v>0</v>
      </c>
      <c r="U76" s="197">
        <v>4.34</v>
      </c>
      <c r="V76" s="197">
        <v>0.38</v>
      </c>
      <c r="W76" s="197">
        <v>1.1399999999999999</v>
      </c>
      <c r="X76" s="197">
        <v>1.78</v>
      </c>
      <c r="Y76" s="197">
        <v>0</v>
      </c>
      <c r="Z76" s="197">
        <v>17.55</v>
      </c>
      <c r="AA76" s="197">
        <v>14.97</v>
      </c>
      <c r="AB76" s="197">
        <v>0</v>
      </c>
      <c r="AC76" s="197">
        <v>2.46</v>
      </c>
      <c r="AD76" s="197">
        <v>8.9</v>
      </c>
      <c r="AE76" s="197">
        <v>0</v>
      </c>
      <c r="AF76" s="197">
        <v>0</v>
      </c>
      <c r="AG76" s="197">
        <v>21.09</v>
      </c>
      <c r="AH76" s="197">
        <v>0</v>
      </c>
      <c r="AI76" s="197">
        <v>10.6</v>
      </c>
      <c r="AJ76" s="197">
        <v>0</v>
      </c>
      <c r="AK76" s="197">
        <v>12.13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19.489999999999998</v>
      </c>
      <c r="H77" s="197">
        <v>0</v>
      </c>
      <c r="I77" s="197">
        <v>0</v>
      </c>
      <c r="J77" s="197">
        <v>25.22</v>
      </c>
      <c r="K77" s="197">
        <v>9.36</v>
      </c>
      <c r="L77" s="197">
        <v>182.74</v>
      </c>
      <c r="M77" s="197">
        <v>0.95</v>
      </c>
      <c r="N77" s="197">
        <v>0.6</v>
      </c>
      <c r="O77" s="197">
        <v>0</v>
      </c>
      <c r="P77" s="197">
        <v>1.07</v>
      </c>
      <c r="Q77" s="197">
        <v>3.23</v>
      </c>
      <c r="R77" s="197">
        <v>7.21</v>
      </c>
      <c r="S77" s="197">
        <v>4.2300000000000004</v>
      </c>
      <c r="T77" s="197">
        <v>0</v>
      </c>
      <c r="U77" s="197">
        <v>4.34</v>
      </c>
      <c r="V77" s="197">
        <v>0.38</v>
      </c>
      <c r="W77" s="197">
        <v>0.33</v>
      </c>
      <c r="X77" s="197">
        <v>1.78</v>
      </c>
      <c r="Y77" s="197">
        <v>0</v>
      </c>
      <c r="Z77" s="197">
        <v>3.06</v>
      </c>
      <c r="AA77" s="197">
        <v>0.76</v>
      </c>
      <c r="AB77" s="197">
        <v>0</v>
      </c>
      <c r="AC77" s="197">
        <v>2.46</v>
      </c>
      <c r="AD77" s="197">
        <v>8.9</v>
      </c>
      <c r="AE77" s="197">
        <v>0</v>
      </c>
      <c r="AF77" s="197">
        <v>0</v>
      </c>
      <c r="AG77" s="197">
        <v>21.09</v>
      </c>
      <c r="AH77" s="197">
        <v>0</v>
      </c>
      <c r="AI77" s="197">
        <v>10.6</v>
      </c>
      <c r="AJ77" s="197">
        <v>0</v>
      </c>
      <c r="AK77" s="197">
        <v>12.13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19.489999999999998</v>
      </c>
      <c r="H78" s="197">
        <v>0</v>
      </c>
      <c r="I78" s="197">
        <v>0</v>
      </c>
      <c r="J78" s="197">
        <v>25.22</v>
      </c>
      <c r="K78" s="197">
        <v>9.36</v>
      </c>
      <c r="L78" s="197">
        <v>182.74</v>
      </c>
      <c r="M78" s="197">
        <v>0.95</v>
      </c>
      <c r="N78" s="197">
        <v>0.6</v>
      </c>
      <c r="O78" s="197">
        <v>0</v>
      </c>
      <c r="P78" s="197">
        <v>1.07</v>
      </c>
      <c r="Q78" s="197">
        <v>3.23</v>
      </c>
      <c r="R78" s="197">
        <v>7.21</v>
      </c>
      <c r="S78" s="197">
        <v>4.2300000000000004</v>
      </c>
      <c r="T78" s="197">
        <v>0</v>
      </c>
      <c r="U78" s="197">
        <v>4.34</v>
      </c>
      <c r="V78" s="197">
        <v>0.12</v>
      </c>
      <c r="W78" s="197">
        <v>0.33</v>
      </c>
      <c r="X78" s="197">
        <v>1.78</v>
      </c>
      <c r="Y78" s="197">
        <v>0</v>
      </c>
      <c r="Z78" s="197">
        <v>3.06</v>
      </c>
      <c r="AA78" s="197">
        <v>0.76</v>
      </c>
      <c r="AB78" s="197">
        <v>0</v>
      </c>
      <c r="AC78" s="197">
        <v>2.46</v>
      </c>
      <c r="AD78" s="197">
        <v>8.9</v>
      </c>
      <c r="AE78" s="197">
        <v>0</v>
      </c>
      <c r="AF78" s="197">
        <v>0</v>
      </c>
      <c r="AG78" s="197">
        <v>21.09</v>
      </c>
      <c r="AH78" s="197">
        <v>0</v>
      </c>
      <c r="AI78" s="197">
        <v>10.6</v>
      </c>
      <c r="AJ78" s="197">
        <v>0</v>
      </c>
      <c r="AK78" s="197">
        <v>12.13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19.489999999999998</v>
      </c>
      <c r="H79" s="197">
        <v>0</v>
      </c>
      <c r="I79" s="197">
        <v>0</v>
      </c>
      <c r="J79" s="197">
        <v>25.22</v>
      </c>
      <c r="K79" s="197">
        <v>0.32</v>
      </c>
      <c r="L79" s="197">
        <v>123.8</v>
      </c>
      <c r="M79" s="197">
        <v>0.95</v>
      </c>
      <c r="N79" s="197">
        <v>0.6</v>
      </c>
      <c r="O79" s="197">
        <v>0</v>
      </c>
      <c r="P79" s="197">
        <v>1.07</v>
      </c>
      <c r="Q79" s="197">
        <v>3.23</v>
      </c>
      <c r="R79" s="197">
        <v>1.88</v>
      </c>
      <c r="S79" s="197">
        <v>4.24</v>
      </c>
      <c r="T79" s="197">
        <v>0</v>
      </c>
      <c r="U79" s="197">
        <v>4.34</v>
      </c>
      <c r="V79" s="197">
        <v>0.12</v>
      </c>
      <c r="W79" s="197">
        <v>0.33</v>
      </c>
      <c r="X79" s="197">
        <v>1.78</v>
      </c>
      <c r="Y79" s="197">
        <v>0</v>
      </c>
      <c r="Z79" s="197">
        <v>3.06</v>
      </c>
      <c r="AA79" s="197">
        <v>0.76</v>
      </c>
      <c r="AB79" s="197">
        <v>0</v>
      </c>
      <c r="AC79" s="197">
        <v>2.46</v>
      </c>
      <c r="AD79" s="197">
        <v>8.9</v>
      </c>
      <c r="AE79" s="197">
        <v>0</v>
      </c>
      <c r="AF79" s="197">
        <v>0</v>
      </c>
      <c r="AG79" s="197">
        <v>21.09</v>
      </c>
      <c r="AH79" s="197">
        <v>0</v>
      </c>
      <c r="AI79" s="197">
        <v>10.6</v>
      </c>
      <c r="AJ79" s="197">
        <v>0</v>
      </c>
      <c r="AK79" s="197">
        <v>12.13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19.489999999999998</v>
      </c>
      <c r="H80" s="197">
        <v>0</v>
      </c>
      <c r="I80" s="197">
        <v>0</v>
      </c>
      <c r="J80" s="197">
        <v>25.22</v>
      </c>
      <c r="K80" s="197">
        <v>0.32</v>
      </c>
      <c r="L80" s="197">
        <v>114.14</v>
      </c>
      <c r="M80" s="197">
        <v>0.95</v>
      </c>
      <c r="N80" s="197">
        <v>0.6</v>
      </c>
      <c r="O80" s="197">
        <v>0</v>
      </c>
      <c r="P80" s="197">
        <v>1.07</v>
      </c>
      <c r="Q80" s="197">
        <v>3.23</v>
      </c>
      <c r="R80" s="197">
        <v>0.44</v>
      </c>
      <c r="S80" s="197">
        <v>4.24</v>
      </c>
      <c r="T80" s="197">
        <v>0</v>
      </c>
      <c r="U80" s="197">
        <v>4.34</v>
      </c>
      <c r="V80" s="197">
        <v>0.12</v>
      </c>
      <c r="W80" s="197">
        <v>0.33</v>
      </c>
      <c r="X80" s="197">
        <v>1.78</v>
      </c>
      <c r="Y80" s="197">
        <v>0</v>
      </c>
      <c r="Z80" s="197">
        <v>3.06</v>
      </c>
      <c r="AA80" s="197">
        <v>0.76</v>
      </c>
      <c r="AB80" s="197">
        <v>0</v>
      </c>
      <c r="AC80" s="197">
        <v>2.46</v>
      </c>
      <c r="AD80" s="197">
        <v>8.9</v>
      </c>
      <c r="AE80" s="197">
        <v>0</v>
      </c>
      <c r="AF80" s="197">
        <v>0</v>
      </c>
      <c r="AG80" s="197">
        <v>21.09</v>
      </c>
      <c r="AH80" s="197">
        <v>0</v>
      </c>
      <c r="AI80" s="197">
        <v>10.6</v>
      </c>
      <c r="AJ80" s="197">
        <v>0</v>
      </c>
      <c r="AK80" s="197">
        <v>12.13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19.489999999999998</v>
      </c>
      <c r="H81" s="197">
        <v>0</v>
      </c>
      <c r="I81" s="197">
        <v>0</v>
      </c>
      <c r="J81" s="197">
        <v>25.22</v>
      </c>
      <c r="K81" s="197">
        <v>0.32</v>
      </c>
      <c r="L81" s="197">
        <v>114.14</v>
      </c>
      <c r="M81" s="197">
        <v>0.95</v>
      </c>
      <c r="N81" s="197">
        <v>0.6</v>
      </c>
      <c r="O81" s="197">
        <v>0</v>
      </c>
      <c r="P81" s="197">
        <v>1.07</v>
      </c>
      <c r="Q81" s="197">
        <v>3.23</v>
      </c>
      <c r="R81" s="197">
        <v>0.44</v>
      </c>
      <c r="S81" s="197">
        <v>4.24</v>
      </c>
      <c r="T81" s="197">
        <v>0</v>
      </c>
      <c r="U81" s="197">
        <v>4.34</v>
      </c>
      <c r="V81" s="197">
        <v>0.12</v>
      </c>
      <c r="W81" s="197">
        <v>0.33</v>
      </c>
      <c r="X81" s="197">
        <v>1.78</v>
      </c>
      <c r="Y81" s="197">
        <v>0</v>
      </c>
      <c r="Z81" s="197">
        <v>3.06</v>
      </c>
      <c r="AA81" s="197">
        <v>0.76</v>
      </c>
      <c r="AB81" s="197">
        <v>0</v>
      </c>
      <c r="AC81" s="197">
        <v>2.46</v>
      </c>
      <c r="AD81" s="197">
        <v>8.9</v>
      </c>
      <c r="AE81" s="197">
        <v>0</v>
      </c>
      <c r="AF81" s="197">
        <v>0</v>
      </c>
      <c r="AG81" s="197">
        <v>21.09</v>
      </c>
      <c r="AH81" s="197">
        <v>0</v>
      </c>
      <c r="AI81" s="197">
        <v>10.6</v>
      </c>
      <c r="AJ81" s="197">
        <v>0</v>
      </c>
      <c r="AK81" s="197">
        <v>12.13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19.489999999999998</v>
      </c>
      <c r="H82" s="197">
        <v>0</v>
      </c>
      <c r="I82" s="197">
        <v>0</v>
      </c>
      <c r="J82" s="197">
        <v>25.22</v>
      </c>
      <c r="K82" s="197">
        <v>0.32</v>
      </c>
      <c r="L82" s="197">
        <v>134.43</v>
      </c>
      <c r="M82" s="197">
        <v>0.95</v>
      </c>
      <c r="N82" s="197">
        <v>0.6</v>
      </c>
      <c r="O82" s="197">
        <v>0</v>
      </c>
      <c r="P82" s="197">
        <v>1.07</v>
      </c>
      <c r="Q82" s="197">
        <v>3.23</v>
      </c>
      <c r="R82" s="197">
        <v>0.44</v>
      </c>
      <c r="S82" s="197">
        <v>4.24</v>
      </c>
      <c r="T82" s="197">
        <v>0</v>
      </c>
      <c r="U82" s="197">
        <v>4.34</v>
      </c>
      <c r="V82" s="197">
        <v>0.12</v>
      </c>
      <c r="W82" s="197">
        <v>0.33</v>
      </c>
      <c r="X82" s="197">
        <v>1.78</v>
      </c>
      <c r="Y82" s="197">
        <v>0</v>
      </c>
      <c r="Z82" s="197">
        <v>3.06</v>
      </c>
      <c r="AA82" s="197">
        <v>0.76</v>
      </c>
      <c r="AB82" s="197">
        <v>0</v>
      </c>
      <c r="AC82" s="197">
        <v>2.46</v>
      </c>
      <c r="AD82" s="197">
        <v>8.9</v>
      </c>
      <c r="AE82" s="197">
        <v>0</v>
      </c>
      <c r="AF82" s="197">
        <v>0</v>
      </c>
      <c r="AG82" s="197">
        <v>21.09</v>
      </c>
      <c r="AH82" s="197">
        <v>0</v>
      </c>
      <c r="AI82" s="197">
        <v>10.6</v>
      </c>
      <c r="AJ82" s="197">
        <v>0</v>
      </c>
      <c r="AK82" s="197">
        <v>12.13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19.489999999999998</v>
      </c>
      <c r="H83" s="197">
        <v>0</v>
      </c>
      <c r="I83" s="197">
        <v>0</v>
      </c>
      <c r="J83" s="197">
        <v>25.39</v>
      </c>
      <c r="K83" s="197">
        <v>0.32</v>
      </c>
      <c r="L83" s="197">
        <v>134.43</v>
      </c>
      <c r="M83" s="197">
        <v>0.95</v>
      </c>
      <c r="N83" s="197">
        <v>0.6</v>
      </c>
      <c r="O83" s="197">
        <v>0</v>
      </c>
      <c r="P83" s="197">
        <v>1.07</v>
      </c>
      <c r="Q83" s="197">
        <v>3.23</v>
      </c>
      <c r="R83" s="197">
        <v>0.44</v>
      </c>
      <c r="S83" s="197">
        <v>4.2300000000000004</v>
      </c>
      <c r="T83" s="197">
        <v>0</v>
      </c>
      <c r="U83" s="197">
        <v>4.34</v>
      </c>
      <c r="V83" s="197">
        <v>0.12</v>
      </c>
      <c r="W83" s="197">
        <v>0.33</v>
      </c>
      <c r="X83" s="197">
        <v>1.78</v>
      </c>
      <c r="Y83" s="197">
        <v>0</v>
      </c>
      <c r="Z83" s="197">
        <v>3.06</v>
      </c>
      <c r="AA83" s="197">
        <v>0.76</v>
      </c>
      <c r="AB83" s="197">
        <v>0</v>
      </c>
      <c r="AC83" s="197">
        <v>2.46</v>
      </c>
      <c r="AD83" s="197">
        <v>8.9</v>
      </c>
      <c r="AE83" s="197">
        <v>0</v>
      </c>
      <c r="AF83" s="197">
        <v>0</v>
      </c>
      <c r="AG83" s="197">
        <v>21.09</v>
      </c>
      <c r="AH83" s="197">
        <v>0</v>
      </c>
      <c r="AI83" s="197">
        <v>10.6</v>
      </c>
      <c r="AJ83" s="197">
        <v>0</v>
      </c>
      <c r="AK83" s="197">
        <v>12.13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19.489999999999998</v>
      </c>
      <c r="H84" s="197">
        <v>0</v>
      </c>
      <c r="I84" s="197">
        <v>0</v>
      </c>
      <c r="J84" s="197">
        <v>25.39</v>
      </c>
      <c r="K84" s="197">
        <v>0.32</v>
      </c>
      <c r="L84" s="197">
        <v>134.43</v>
      </c>
      <c r="M84" s="197">
        <v>0.95</v>
      </c>
      <c r="N84" s="197">
        <v>0.6</v>
      </c>
      <c r="O84" s="197">
        <v>0</v>
      </c>
      <c r="P84" s="197">
        <v>1.07</v>
      </c>
      <c r="Q84" s="197">
        <v>3.23</v>
      </c>
      <c r="R84" s="197">
        <v>0.44</v>
      </c>
      <c r="S84" s="197">
        <v>4.2300000000000004</v>
      </c>
      <c r="T84" s="197">
        <v>0</v>
      </c>
      <c r="U84" s="197">
        <v>4.34</v>
      </c>
      <c r="V84" s="197">
        <v>0.12</v>
      </c>
      <c r="W84" s="197">
        <v>0.33</v>
      </c>
      <c r="X84" s="197">
        <v>1.78</v>
      </c>
      <c r="Y84" s="197">
        <v>0</v>
      </c>
      <c r="Z84" s="197">
        <v>3.06</v>
      </c>
      <c r="AA84" s="197">
        <v>0.76</v>
      </c>
      <c r="AB84" s="197">
        <v>0</v>
      </c>
      <c r="AC84" s="197">
        <v>2.46</v>
      </c>
      <c r="AD84" s="197">
        <v>8.9</v>
      </c>
      <c r="AE84" s="197">
        <v>0</v>
      </c>
      <c r="AF84" s="197">
        <v>0</v>
      </c>
      <c r="AG84" s="197">
        <v>21.09</v>
      </c>
      <c r="AH84" s="197">
        <v>0</v>
      </c>
      <c r="AI84" s="197">
        <v>10.6</v>
      </c>
      <c r="AJ84" s="197">
        <v>0</v>
      </c>
      <c r="AK84" s="197">
        <v>12.13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19.489999999999998</v>
      </c>
      <c r="H85" s="197">
        <v>0</v>
      </c>
      <c r="I85" s="197">
        <v>0</v>
      </c>
      <c r="J85" s="197">
        <v>25.39</v>
      </c>
      <c r="K85" s="197">
        <v>0</v>
      </c>
      <c r="L85" s="197">
        <v>134.43</v>
      </c>
      <c r="M85" s="197">
        <v>0.95</v>
      </c>
      <c r="N85" s="197">
        <v>0.6</v>
      </c>
      <c r="O85" s="197">
        <v>0</v>
      </c>
      <c r="P85" s="197">
        <v>1.07</v>
      </c>
      <c r="Q85" s="197">
        <v>3.23</v>
      </c>
      <c r="R85" s="197">
        <v>0.44</v>
      </c>
      <c r="S85" s="197">
        <v>4.2300000000000004</v>
      </c>
      <c r="T85" s="197">
        <v>0</v>
      </c>
      <c r="U85" s="197">
        <v>4.34</v>
      </c>
      <c r="V85" s="197">
        <v>0.12</v>
      </c>
      <c r="W85" s="197">
        <v>0.33</v>
      </c>
      <c r="X85" s="197">
        <v>1.78</v>
      </c>
      <c r="Y85" s="197">
        <v>0</v>
      </c>
      <c r="Z85" s="197">
        <v>3.06</v>
      </c>
      <c r="AA85" s="197">
        <v>0.76</v>
      </c>
      <c r="AB85" s="197">
        <v>0</v>
      </c>
      <c r="AC85" s="197">
        <v>2.2400000000000002</v>
      </c>
      <c r="AD85" s="197">
        <v>8.9</v>
      </c>
      <c r="AE85" s="197">
        <v>0</v>
      </c>
      <c r="AF85" s="197">
        <v>0</v>
      </c>
      <c r="AG85" s="197">
        <v>21.09</v>
      </c>
      <c r="AH85" s="197">
        <v>0</v>
      </c>
      <c r="AI85" s="197">
        <v>10.6</v>
      </c>
      <c r="AJ85" s="197">
        <v>0</v>
      </c>
      <c r="AK85" s="197">
        <v>12.13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19.489999999999998</v>
      </c>
      <c r="H86" s="197">
        <v>0</v>
      </c>
      <c r="I86" s="197">
        <v>0</v>
      </c>
      <c r="J86" s="197">
        <v>25.39</v>
      </c>
      <c r="K86" s="197">
        <v>0.44</v>
      </c>
      <c r="L86" s="197">
        <v>134.43</v>
      </c>
      <c r="M86" s="197">
        <v>0.95</v>
      </c>
      <c r="N86" s="197">
        <v>0.6</v>
      </c>
      <c r="O86" s="197">
        <v>0</v>
      </c>
      <c r="P86" s="197">
        <v>1.07</v>
      </c>
      <c r="Q86" s="197">
        <v>3.23</v>
      </c>
      <c r="R86" s="197">
        <v>0.44</v>
      </c>
      <c r="S86" s="197">
        <v>4.2300000000000004</v>
      </c>
      <c r="T86" s="197">
        <v>0</v>
      </c>
      <c r="U86" s="197">
        <v>4.34</v>
      </c>
      <c r="V86" s="197">
        <v>0.12</v>
      </c>
      <c r="W86" s="197">
        <v>0.33</v>
      </c>
      <c r="X86" s="197">
        <v>1.78</v>
      </c>
      <c r="Y86" s="197">
        <v>0</v>
      </c>
      <c r="Z86" s="197">
        <v>3.06</v>
      </c>
      <c r="AA86" s="197">
        <v>0.76</v>
      </c>
      <c r="AB86" s="197">
        <v>0</v>
      </c>
      <c r="AC86" s="197">
        <v>2.2400000000000002</v>
      </c>
      <c r="AD86" s="197">
        <v>8.9</v>
      </c>
      <c r="AE86" s="197">
        <v>0</v>
      </c>
      <c r="AF86" s="197">
        <v>0</v>
      </c>
      <c r="AG86" s="197">
        <v>21.09</v>
      </c>
      <c r="AH86" s="197">
        <v>0</v>
      </c>
      <c r="AI86" s="197">
        <v>10.6</v>
      </c>
      <c r="AJ86" s="197">
        <v>0</v>
      </c>
      <c r="AK86" s="197">
        <v>12.13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19.489999999999998</v>
      </c>
      <c r="H87" s="197">
        <v>0</v>
      </c>
      <c r="I87" s="197">
        <v>0</v>
      </c>
      <c r="J87" s="197">
        <v>25.39</v>
      </c>
      <c r="K87" s="197">
        <v>0.32</v>
      </c>
      <c r="L87" s="197">
        <v>144.1</v>
      </c>
      <c r="M87" s="197">
        <v>0.95</v>
      </c>
      <c r="N87" s="197">
        <v>0.6</v>
      </c>
      <c r="O87" s="197">
        <v>0</v>
      </c>
      <c r="P87" s="197">
        <v>1.07</v>
      </c>
      <c r="Q87" s="197">
        <v>3.23</v>
      </c>
      <c r="R87" s="197">
        <v>0.44</v>
      </c>
      <c r="S87" s="197">
        <v>4.2300000000000004</v>
      </c>
      <c r="T87" s="197">
        <v>0</v>
      </c>
      <c r="U87" s="197">
        <v>4.34</v>
      </c>
      <c r="V87" s="197">
        <v>0.12</v>
      </c>
      <c r="W87" s="197">
        <v>0.33</v>
      </c>
      <c r="X87" s="197">
        <v>1.78</v>
      </c>
      <c r="Y87" s="197">
        <v>0</v>
      </c>
      <c r="Z87" s="197">
        <v>3.06</v>
      </c>
      <c r="AA87" s="197">
        <v>0.76</v>
      </c>
      <c r="AB87" s="197">
        <v>0</v>
      </c>
      <c r="AC87" s="197">
        <v>2.2400000000000002</v>
      </c>
      <c r="AD87" s="197">
        <v>8.9</v>
      </c>
      <c r="AE87" s="197">
        <v>0</v>
      </c>
      <c r="AF87" s="197">
        <v>0</v>
      </c>
      <c r="AG87" s="197">
        <v>20.93</v>
      </c>
      <c r="AH87" s="197">
        <v>0</v>
      </c>
      <c r="AI87" s="197">
        <v>10.6</v>
      </c>
      <c r="AJ87" s="197">
        <v>0</v>
      </c>
      <c r="AK87" s="197">
        <v>12.13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0</v>
      </c>
      <c r="G88" s="197">
        <v>19.489999999999998</v>
      </c>
      <c r="H88" s="197">
        <v>0</v>
      </c>
      <c r="I88" s="197">
        <v>0</v>
      </c>
      <c r="J88" s="197">
        <v>25.39</v>
      </c>
      <c r="K88" s="197">
        <v>0.32</v>
      </c>
      <c r="L88" s="197">
        <v>144.1</v>
      </c>
      <c r="M88" s="197">
        <v>0.95</v>
      </c>
      <c r="N88" s="197">
        <v>0.6</v>
      </c>
      <c r="O88" s="197">
        <v>0</v>
      </c>
      <c r="P88" s="197">
        <v>1.07</v>
      </c>
      <c r="Q88" s="197">
        <v>3.23</v>
      </c>
      <c r="R88" s="197">
        <v>0.44</v>
      </c>
      <c r="S88" s="197">
        <v>4.2300000000000004</v>
      </c>
      <c r="T88" s="197">
        <v>0</v>
      </c>
      <c r="U88" s="197">
        <v>4.34</v>
      </c>
      <c r="V88" s="197">
        <v>0.12</v>
      </c>
      <c r="W88" s="197">
        <v>0.33</v>
      </c>
      <c r="X88" s="197">
        <v>1.78</v>
      </c>
      <c r="Y88" s="197">
        <v>0</v>
      </c>
      <c r="Z88" s="197">
        <v>3.06</v>
      </c>
      <c r="AA88" s="197">
        <v>0.76</v>
      </c>
      <c r="AB88" s="197">
        <v>0</v>
      </c>
      <c r="AC88" s="197">
        <v>2.2400000000000002</v>
      </c>
      <c r="AD88" s="197">
        <v>8.9</v>
      </c>
      <c r="AE88" s="197">
        <v>0</v>
      </c>
      <c r="AF88" s="197">
        <v>0</v>
      </c>
      <c r="AG88" s="197">
        <v>20.93</v>
      </c>
      <c r="AH88" s="197">
        <v>0</v>
      </c>
      <c r="AI88" s="197">
        <v>10.6</v>
      </c>
      <c r="AJ88" s="197">
        <v>0</v>
      </c>
      <c r="AK88" s="197">
        <v>12.13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0</v>
      </c>
      <c r="G89" s="197">
        <v>19.489999999999998</v>
      </c>
      <c r="H89" s="197">
        <v>0</v>
      </c>
      <c r="I89" s="197">
        <v>0</v>
      </c>
      <c r="J89" s="197">
        <v>25.39</v>
      </c>
      <c r="K89" s="197">
        <v>0.32</v>
      </c>
      <c r="L89" s="197">
        <v>144.1</v>
      </c>
      <c r="M89" s="197">
        <v>0.95</v>
      </c>
      <c r="N89" s="197">
        <v>0.6</v>
      </c>
      <c r="O89" s="197">
        <v>0</v>
      </c>
      <c r="P89" s="197">
        <v>1.07</v>
      </c>
      <c r="Q89" s="197">
        <v>3.23</v>
      </c>
      <c r="R89" s="197">
        <v>0</v>
      </c>
      <c r="S89" s="197">
        <v>4.2300000000000004</v>
      </c>
      <c r="T89" s="197">
        <v>0</v>
      </c>
      <c r="U89" s="197">
        <v>4.34</v>
      </c>
      <c r="V89" s="197">
        <v>0</v>
      </c>
      <c r="W89" s="197">
        <v>0.33</v>
      </c>
      <c r="X89" s="197">
        <v>1.78</v>
      </c>
      <c r="Y89" s="197">
        <v>0</v>
      </c>
      <c r="Z89" s="197">
        <v>3.06</v>
      </c>
      <c r="AA89" s="197">
        <v>0.76</v>
      </c>
      <c r="AB89" s="197">
        <v>0</v>
      </c>
      <c r="AC89" s="197">
        <v>2.2400000000000002</v>
      </c>
      <c r="AD89" s="197">
        <v>8.9</v>
      </c>
      <c r="AE89" s="197">
        <v>0</v>
      </c>
      <c r="AF89" s="197">
        <v>0</v>
      </c>
      <c r="AG89" s="197">
        <v>20.93</v>
      </c>
      <c r="AH89" s="197">
        <v>0</v>
      </c>
      <c r="AI89" s="197">
        <v>10.6</v>
      </c>
      <c r="AJ89" s="197">
        <v>0</v>
      </c>
      <c r="AK89" s="197">
        <v>12.13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0</v>
      </c>
      <c r="G90" s="197">
        <v>19.489999999999998</v>
      </c>
      <c r="H90" s="197">
        <v>0</v>
      </c>
      <c r="I90" s="197">
        <v>0</v>
      </c>
      <c r="J90" s="197">
        <v>25.39</v>
      </c>
      <c r="K90" s="197">
        <v>0.32</v>
      </c>
      <c r="L90" s="197">
        <v>153.76</v>
      </c>
      <c r="M90" s="197">
        <v>0.95</v>
      </c>
      <c r="N90" s="197">
        <v>0.6</v>
      </c>
      <c r="O90" s="197">
        <v>0</v>
      </c>
      <c r="P90" s="197">
        <v>1.07</v>
      </c>
      <c r="Q90" s="197">
        <v>3.23</v>
      </c>
      <c r="R90" s="197">
        <v>0</v>
      </c>
      <c r="S90" s="197">
        <v>4.2300000000000004</v>
      </c>
      <c r="T90" s="197">
        <v>0</v>
      </c>
      <c r="U90" s="197">
        <v>4.34</v>
      </c>
      <c r="V90" s="197">
        <v>0</v>
      </c>
      <c r="W90" s="197">
        <v>0.33</v>
      </c>
      <c r="X90" s="197">
        <v>1.78</v>
      </c>
      <c r="Y90" s="197">
        <v>0</v>
      </c>
      <c r="Z90" s="197">
        <v>3.06</v>
      </c>
      <c r="AA90" s="197">
        <v>0.76</v>
      </c>
      <c r="AB90" s="197">
        <v>0</v>
      </c>
      <c r="AC90" s="197">
        <v>2.2400000000000002</v>
      </c>
      <c r="AD90" s="197">
        <v>8.9</v>
      </c>
      <c r="AE90" s="197">
        <v>0</v>
      </c>
      <c r="AF90" s="197">
        <v>0</v>
      </c>
      <c r="AG90" s="197">
        <v>20.93</v>
      </c>
      <c r="AH90" s="197">
        <v>0</v>
      </c>
      <c r="AI90" s="197">
        <v>10.6</v>
      </c>
      <c r="AJ90" s="197">
        <v>0</v>
      </c>
      <c r="AK90" s="197">
        <v>10.89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19.66</v>
      </c>
      <c r="H91" s="197">
        <v>0</v>
      </c>
      <c r="I91" s="197">
        <v>0</v>
      </c>
      <c r="J91" s="197">
        <v>25.56</v>
      </c>
      <c r="K91" s="197">
        <v>9.36</v>
      </c>
      <c r="L91" s="197">
        <v>182.74</v>
      </c>
      <c r="M91" s="197">
        <v>0.95</v>
      </c>
      <c r="N91" s="197">
        <v>0.6</v>
      </c>
      <c r="O91" s="197">
        <v>0</v>
      </c>
      <c r="P91" s="197">
        <v>1.07</v>
      </c>
      <c r="Q91" s="197">
        <v>3.23</v>
      </c>
      <c r="R91" s="197">
        <v>0</v>
      </c>
      <c r="S91" s="197">
        <v>4.2300000000000004</v>
      </c>
      <c r="T91" s="197">
        <v>0</v>
      </c>
      <c r="U91" s="197">
        <v>4.34</v>
      </c>
      <c r="V91" s="197">
        <v>0</v>
      </c>
      <c r="W91" s="197">
        <v>0.33</v>
      </c>
      <c r="X91" s="197">
        <v>1.78</v>
      </c>
      <c r="Y91" s="197">
        <v>0</v>
      </c>
      <c r="Z91" s="197">
        <v>3.06</v>
      </c>
      <c r="AA91" s="197">
        <v>0.76</v>
      </c>
      <c r="AB91" s="197">
        <v>0</v>
      </c>
      <c r="AC91" s="197">
        <v>2.2400000000000002</v>
      </c>
      <c r="AD91" s="197">
        <v>8.9</v>
      </c>
      <c r="AE91" s="197">
        <v>0</v>
      </c>
      <c r="AF91" s="197">
        <v>0</v>
      </c>
      <c r="AG91" s="197">
        <v>20.93</v>
      </c>
      <c r="AH91" s="197">
        <v>0</v>
      </c>
      <c r="AI91" s="197">
        <v>10.6</v>
      </c>
      <c r="AJ91" s="197">
        <v>0</v>
      </c>
      <c r="AK91" s="197">
        <v>10.89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19.66</v>
      </c>
      <c r="H92" s="197">
        <v>0</v>
      </c>
      <c r="I92" s="197">
        <v>0</v>
      </c>
      <c r="J92" s="197">
        <v>25.56</v>
      </c>
      <c r="K92" s="197">
        <v>9.36</v>
      </c>
      <c r="L92" s="197">
        <v>182.74</v>
      </c>
      <c r="M92" s="197">
        <v>0.95</v>
      </c>
      <c r="N92" s="197">
        <v>0.6</v>
      </c>
      <c r="O92" s="197">
        <v>0</v>
      </c>
      <c r="P92" s="197">
        <v>1.07</v>
      </c>
      <c r="Q92" s="197">
        <v>3.23</v>
      </c>
      <c r="R92" s="197">
        <v>0.44</v>
      </c>
      <c r="S92" s="197">
        <v>4.2300000000000004</v>
      </c>
      <c r="T92" s="197">
        <v>0</v>
      </c>
      <c r="U92" s="197">
        <v>4.34</v>
      </c>
      <c r="V92" s="197">
        <v>0</v>
      </c>
      <c r="W92" s="197">
        <v>0.33</v>
      </c>
      <c r="X92" s="197">
        <v>1.78</v>
      </c>
      <c r="Y92" s="197">
        <v>0</v>
      </c>
      <c r="Z92" s="197">
        <v>3.06</v>
      </c>
      <c r="AA92" s="197">
        <v>0.76</v>
      </c>
      <c r="AB92" s="197">
        <v>0</v>
      </c>
      <c r="AC92" s="197">
        <v>2.2400000000000002</v>
      </c>
      <c r="AD92" s="197">
        <v>8.9</v>
      </c>
      <c r="AE92" s="197">
        <v>0</v>
      </c>
      <c r="AF92" s="197">
        <v>0</v>
      </c>
      <c r="AG92" s="197">
        <v>20.93</v>
      </c>
      <c r="AH92" s="197">
        <v>0</v>
      </c>
      <c r="AI92" s="197">
        <v>10.6</v>
      </c>
      <c r="AJ92" s="197">
        <v>0</v>
      </c>
      <c r="AK92" s="197">
        <v>10.89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19.66</v>
      </c>
      <c r="H93" s="197">
        <v>0</v>
      </c>
      <c r="I93" s="197">
        <v>0</v>
      </c>
      <c r="J93" s="197">
        <v>25.56</v>
      </c>
      <c r="K93" s="197">
        <v>9.36</v>
      </c>
      <c r="L93" s="197">
        <v>182.74</v>
      </c>
      <c r="M93" s="197">
        <v>0.95</v>
      </c>
      <c r="N93" s="197">
        <v>0.6</v>
      </c>
      <c r="O93" s="197">
        <v>0</v>
      </c>
      <c r="P93" s="197">
        <v>1.07</v>
      </c>
      <c r="Q93" s="197">
        <v>3.23</v>
      </c>
      <c r="R93" s="197">
        <v>0.44</v>
      </c>
      <c r="S93" s="197">
        <v>4.2300000000000004</v>
      </c>
      <c r="T93" s="197">
        <v>0</v>
      </c>
      <c r="U93" s="197">
        <v>4.34</v>
      </c>
      <c r="V93" s="197">
        <v>0</v>
      </c>
      <c r="W93" s="197">
        <v>0.33</v>
      </c>
      <c r="X93" s="197">
        <v>1.78</v>
      </c>
      <c r="Y93" s="197">
        <v>0</v>
      </c>
      <c r="Z93" s="197">
        <v>3.06</v>
      </c>
      <c r="AA93" s="197">
        <v>0.76</v>
      </c>
      <c r="AB93" s="197">
        <v>0</v>
      </c>
      <c r="AC93" s="197">
        <v>1.87</v>
      </c>
      <c r="AD93" s="197">
        <v>8.9</v>
      </c>
      <c r="AE93" s="197">
        <v>0</v>
      </c>
      <c r="AF93" s="197">
        <v>0</v>
      </c>
      <c r="AG93" s="197">
        <v>20.93</v>
      </c>
      <c r="AH93" s="197">
        <v>0</v>
      </c>
      <c r="AI93" s="197">
        <v>10.6</v>
      </c>
      <c r="AJ93" s="197">
        <v>0</v>
      </c>
      <c r="AK93" s="197">
        <v>10.89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19.66</v>
      </c>
      <c r="H94" s="197">
        <v>0</v>
      </c>
      <c r="I94" s="197">
        <v>0</v>
      </c>
      <c r="J94" s="197">
        <v>25.56</v>
      </c>
      <c r="K94" s="197">
        <v>9.36</v>
      </c>
      <c r="L94" s="197">
        <v>182.74</v>
      </c>
      <c r="M94" s="197">
        <v>0.95</v>
      </c>
      <c r="N94" s="197">
        <v>0.6</v>
      </c>
      <c r="O94" s="197">
        <v>0</v>
      </c>
      <c r="P94" s="197">
        <v>1.07</v>
      </c>
      <c r="Q94" s="197">
        <v>3.23</v>
      </c>
      <c r="R94" s="197">
        <v>0.44</v>
      </c>
      <c r="S94" s="197">
        <v>4.2300000000000004</v>
      </c>
      <c r="T94" s="197">
        <v>0</v>
      </c>
      <c r="U94" s="197">
        <v>4.34</v>
      </c>
      <c r="V94" s="197">
        <v>0</v>
      </c>
      <c r="W94" s="197">
        <v>0.33</v>
      </c>
      <c r="X94" s="197">
        <v>1.78</v>
      </c>
      <c r="Y94" s="197">
        <v>0</v>
      </c>
      <c r="Z94" s="197">
        <v>3.06</v>
      </c>
      <c r="AA94" s="197">
        <v>0.76</v>
      </c>
      <c r="AB94" s="197">
        <v>0</v>
      </c>
      <c r="AC94" s="197">
        <v>1.87</v>
      </c>
      <c r="AD94" s="197">
        <v>8.9</v>
      </c>
      <c r="AE94" s="197">
        <v>0</v>
      </c>
      <c r="AF94" s="197">
        <v>0</v>
      </c>
      <c r="AG94" s="197">
        <v>20.93</v>
      </c>
      <c r="AH94" s="197">
        <v>0</v>
      </c>
      <c r="AI94" s="197">
        <v>10.6</v>
      </c>
      <c r="AJ94" s="197">
        <v>0</v>
      </c>
      <c r="AK94" s="197">
        <v>10.89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0</v>
      </c>
      <c r="G95" s="197">
        <v>19.989999999999998</v>
      </c>
      <c r="H95" s="197">
        <v>0</v>
      </c>
      <c r="I95" s="197">
        <v>0</v>
      </c>
      <c r="J95" s="197">
        <v>25.56</v>
      </c>
      <c r="K95" s="197">
        <v>9.36</v>
      </c>
      <c r="L95" s="197">
        <v>182.74</v>
      </c>
      <c r="M95" s="197">
        <v>0.95</v>
      </c>
      <c r="N95" s="197">
        <v>0.6</v>
      </c>
      <c r="O95" s="197">
        <v>0</v>
      </c>
      <c r="P95" s="197">
        <v>1.07</v>
      </c>
      <c r="Q95" s="197">
        <v>3.23</v>
      </c>
      <c r="R95" s="197">
        <v>0.44</v>
      </c>
      <c r="S95" s="197">
        <v>4.2300000000000004</v>
      </c>
      <c r="T95" s="197">
        <v>0</v>
      </c>
      <c r="U95" s="197">
        <v>4.34</v>
      </c>
      <c r="V95" s="197">
        <v>0</v>
      </c>
      <c r="W95" s="197">
        <v>0.33</v>
      </c>
      <c r="X95" s="197">
        <v>1.78</v>
      </c>
      <c r="Y95" s="197">
        <v>0</v>
      </c>
      <c r="Z95" s="197">
        <v>3.06</v>
      </c>
      <c r="AA95" s="197">
        <v>0.76</v>
      </c>
      <c r="AB95" s="197">
        <v>0</v>
      </c>
      <c r="AC95" s="197">
        <v>1.87</v>
      </c>
      <c r="AD95" s="197">
        <v>8.9</v>
      </c>
      <c r="AE95" s="197">
        <v>0</v>
      </c>
      <c r="AF95" s="197">
        <v>0</v>
      </c>
      <c r="AG95" s="197">
        <v>20.93</v>
      </c>
      <c r="AH95" s="197">
        <v>0</v>
      </c>
      <c r="AI95" s="197">
        <v>10.6</v>
      </c>
      <c r="AJ95" s="197">
        <v>0</v>
      </c>
      <c r="AK95" s="197">
        <v>10.89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0</v>
      </c>
      <c r="G96" s="197">
        <v>19.989999999999998</v>
      </c>
      <c r="H96" s="197">
        <v>0</v>
      </c>
      <c r="I96" s="197">
        <v>0</v>
      </c>
      <c r="J96" s="197">
        <v>25.56</v>
      </c>
      <c r="K96" s="197">
        <v>9.36</v>
      </c>
      <c r="L96" s="197">
        <v>182.74</v>
      </c>
      <c r="M96" s="197">
        <v>0.95</v>
      </c>
      <c r="N96" s="197">
        <v>0.6</v>
      </c>
      <c r="O96" s="197">
        <v>0</v>
      </c>
      <c r="P96" s="197">
        <v>1.07</v>
      </c>
      <c r="Q96" s="197">
        <v>3.23</v>
      </c>
      <c r="R96" s="197">
        <v>0.44</v>
      </c>
      <c r="S96" s="197">
        <v>4.2300000000000004</v>
      </c>
      <c r="T96" s="197">
        <v>0</v>
      </c>
      <c r="U96" s="197">
        <v>4.34</v>
      </c>
      <c r="V96" s="197">
        <v>0</v>
      </c>
      <c r="W96" s="197">
        <v>0.33</v>
      </c>
      <c r="X96" s="197">
        <v>1.78</v>
      </c>
      <c r="Y96" s="197">
        <v>0</v>
      </c>
      <c r="Z96" s="197">
        <v>3.06</v>
      </c>
      <c r="AA96" s="197">
        <v>0.76</v>
      </c>
      <c r="AB96" s="197">
        <v>0</v>
      </c>
      <c r="AC96" s="197">
        <v>1.87</v>
      </c>
      <c r="AD96" s="197">
        <v>8.9</v>
      </c>
      <c r="AE96" s="197">
        <v>0</v>
      </c>
      <c r="AF96" s="197">
        <v>0</v>
      </c>
      <c r="AG96" s="197">
        <v>20.93</v>
      </c>
      <c r="AH96" s="197">
        <v>0</v>
      </c>
      <c r="AI96" s="197">
        <v>10.6</v>
      </c>
      <c r="AJ96" s="197">
        <v>0</v>
      </c>
      <c r="AK96" s="197">
        <v>10.89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0</v>
      </c>
      <c r="G97" s="197">
        <v>19.989999999999998</v>
      </c>
      <c r="H97" s="197">
        <v>0</v>
      </c>
      <c r="I97" s="197">
        <v>0</v>
      </c>
      <c r="J97" s="197">
        <v>25.56</v>
      </c>
      <c r="K97" s="197">
        <v>9.36</v>
      </c>
      <c r="L97" s="197">
        <v>182.74</v>
      </c>
      <c r="M97" s="197">
        <v>0.95</v>
      </c>
      <c r="N97" s="197">
        <v>0.6</v>
      </c>
      <c r="O97" s="197">
        <v>0</v>
      </c>
      <c r="P97" s="197">
        <v>1.07</v>
      </c>
      <c r="Q97" s="197">
        <v>3.23</v>
      </c>
      <c r="R97" s="197">
        <v>0.44</v>
      </c>
      <c r="S97" s="197">
        <v>4.2300000000000004</v>
      </c>
      <c r="T97" s="197">
        <v>0</v>
      </c>
      <c r="U97" s="197">
        <v>4.34</v>
      </c>
      <c r="V97" s="197">
        <v>0</v>
      </c>
      <c r="W97" s="197">
        <v>0.33</v>
      </c>
      <c r="X97" s="197">
        <v>1.78</v>
      </c>
      <c r="Y97" s="197">
        <v>0</v>
      </c>
      <c r="Z97" s="197">
        <v>3.06</v>
      </c>
      <c r="AA97" s="197">
        <v>0.76</v>
      </c>
      <c r="AB97" s="197">
        <v>0</v>
      </c>
      <c r="AC97" s="197">
        <v>1.87</v>
      </c>
      <c r="AD97" s="197">
        <v>8.9</v>
      </c>
      <c r="AE97" s="197">
        <v>0</v>
      </c>
      <c r="AF97" s="197">
        <v>0</v>
      </c>
      <c r="AG97" s="197">
        <v>20.93</v>
      </c>
      <c r="AH97" s="197">
        <v>0</v>
      </c>
      <c r="AI97" s="197">
        <v>10.6</v>
      </c>
      <c r="AJ97" s="197">
        <v>0</v>
      </c>
      <c r="AK97" s="197">
        <v>10.89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0</v>
      </c>
      <c r="G98" s="197">
        <v>19.989999999999998</v>
      </c>
      <c r="H98" s="197">
        <v>0</v>
      </c>
      <c r="I98" s="197">
        <v>0</v>
      </c>
      <c r="J98" s="197">
        <v>25.56</v>
      </c>
      <c r="K98" s="197">
        <v>9.36</v>
      </c>
      <c r="L98" s="197">
        <v>182.74</v>
      </c>
      <c r="M98" s="197">
        <v>0.95</v>
      </c>
      <c r="N98" s="197">
        <v>0.6</v>
      </c>
      <c r="O98" s="197">
        <v>0</v>
      </c>
      <c r="P98" s="197">
        <v>1.07</v>
      </c>
      <c r="Q98" s="197">
        <v>3.23</v>
      </c>
      <c r="R98" s="197">
        <v>0.44</v>
      </c>
      <c r="S98" s="197">
        <v>4.2300000000000004</v>
      </c>
      <c r="T98" s="197">
        <v>0</v>
      </c>
      <c r="U98" s="197">
        <v>4.34</v>
      </c>
      <c r="V98" s="197">
        <v>0</v>
      </c>
      <c r="W98" s="197">
        <v>0.33</v>
      </c>
      <c r="X98" s="197">
        <v>1.78</v>
      </c>
      <c r="Y98" s="197">
        <v>0</v>
      </c>
      <c r="Z98" s="197">
        <v>3.06</v>
      </c>
      <c r="AA98" s="197">
        <v>0.76</v>
      </c>
      <c r="AB98" s="197">
        <v>0</v>
      </c>
      <c r="AC98" s="197">
        <v>1.87</v>
      </c>
      <c r="AD98" s="197">
        <v>8.9</v>
      </c>
      <c r="AE98" s="197">
        <v>0</v>
      </c>
      <c r="AF98" s="197">
        <v>0</v>
      </c>
      <c r="AG98" s="197">
        <v>20.93</v>
      </c>
      <c r="AH98" s="197">
        <v>0</v>
      </c>
      <c r="AI98" s="197">
        <v>10.6</v>
      </c>
      <c r="AJ98" s="197">
        <v>0</v>
      </c>
      <c r="AK98" s="197">
        <v>10.89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0.28045749999999992</v>
      </c>
      <c r="E99">
        <f t="shared" si="0"/>
        <v>0</v>
      </c>
      <c r="F99">
        <f t="shared" si="0"/>
        <v>0</v>
      </c>
      <c r="G99">
        <f t="shared" si="0"/>
        <v>0.47296000000000032</v>
      </c>
      <c r="H99">
        <f t="shared" si="0"/>
        <v>0</v>
      </c>
      <c r="I99">
        <f t="shared" si="0"/>
        <v>0</v>
      </c>
      <c r="J99">
        <f t="shared" si="0"/>
        <v>0.61117000000000021</v>
      </c>
      <c r="K99">
        <f t="shared" si="0"/>
        <v>0.15957000000000029</v>
      </c>
      <c r="L99">
        <f t="shared" si="0"/>
        <v>3.8717999999999995</v>
      </c>
      <c r="M99">
        <f t="shared" si="0"/>
        <v>2.2800000000000039E-2</v>
      </c>
      <c r="N99">
        <f t="shared" si="0"/>
        <v>1.4400000000000024E-2</v>
      </c>
      <c r="O99">
        <f t="shared" si="0"/>
        <v>0</v>
      </c>
      <c r="P99">
        <f t="shared" si="0"/>
        <v>2.5679999999999939E-2</v>
      </c>
      <c r="Q99">
        <f t="shared" si="0"/>
        <v>7.7519999999999978E-2</v>
      </c>
      <c r="R99">
        <f t="shared" si="0"/>
        <v>0.11204999999999989</v>
      </c>
      <c r="S99">
        <f t="shared" si="0"/>
        <v>0.10153000000000011</v>
      </c>
      <c r="T99">
        <f t="shared" si="0"/>
        <v>0</v>
      </c>
      <c r="U99">
        <f t="shared" si="0"/>
        <v>0.10415999999999981</v>
      </c>
      <c r="V99">
        <f t="shared" si="0"/>
        <v>5.7652500000000058E-2</v>
      </c>
      <c r="W99">
        <f t="shared" si="0"/>
        <v>5.4322500000000044E-2</v>
      </c>
      <c r="X99">
        <f t="shared" si="0"/>
        <v>0.3108274999999997</v>
      </c>
      <c r="Y99">
        <f t="shared" si="0"/>
        <v>0</v>
      </c>
      <c r="Z99">
        <f t="shared" si="0"/>
        <v>0.38748499999999941</v>
      </c>
      <c r="AA99">
        <f t="shared" si="0"/>
        <v>0.18878250000000016</v>
      </c>
      <c r="AB99">
        <f t="shared" si="0"/>
        <v>0</v>
      </c>
      <c r="AC99">
        <f t="shared" si="0"/>
        <v>4.9707500000000029E-2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0.50349499999999947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0.26939000000000024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-10.847</v>
      </c>
      <c r="D7" s="82">
        <v>0</v>
      </c>
      <c r="E7" s="82">
        <v>0</v>
      </c>
      <c r="F7" s="82">
        <v>0</v>
      </c>
      <c r="G7" s="82">
        <v>-10.847</v>
      </c>
      <c r="H7" s="76"/>
      <c r="I7" s="31">
        <v>5</v>
      </c>
      <c r="J7" s="82">
        <v>10.847</v>
      </c>
      <c r="K7" s="82">
        <v>0</v>
      </c>
      <c r="L7" s="82">
        <v>0</v>
      </c>
      <c r="M7" s="82">
        <v>9.1530000000000005</v>
      </c>
      <c r="N7" s="82">
        <v>20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-9.1530000000000005</v>
      </c>
      <c r="AG7" s="82">
        <v>0</v>
      </c>
      <c r="AH7" s="82">
        <v>0</v>
      </c>
      <c r="AI7" s="82">
        <v>-9.1530000000000005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10.847</v>
      </c>
      <c r="AV7" s="83">
        <f t="shared" si="0"/>
        <v>0</v>
      </c>
      <c r="AW7" s="83">
        <f t="shared" si="0"/>
        <v>0</v>
      </c>
      <c r="AX7" s="83">
        <f t="shared" si="0"/>
        <v>9.1530000000000005</v>
      </c>
      <c r="AY7" s="83">
        <f t="shared" si="14"/>
        <v>-20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108.47</v>
      </c>
      <c r="CF7" s="80">
        <f t="shared" si="5"/>
        <v>0</v>
      </c>
      <c r="CG7" s="80">
        <f t="shared" si="5"/>
        <v>0</v>
      </c>
      <c r="CH7" s="80">
        <f t="shared" si="5"/>
        <v>91.53</v>
      </c>
      <c r="CI7" s="80">
        <f t="shared" si="24"/>
        <v>200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10.847</v>
      </c>
      <c r="DG7" s="81">
        <f t="shared" si="32"/>
        <v>-20</v>
      </c>
      <c r="DH7" s="81">
        <f t="shared" si="33"/>
        <v>0</v>
      </c>
      <c r="DI7" s="81">
        <f t="shared" si="34"/>
        <v>0</v>
      </c>
      <c r="DJ7" s="81">
        <f t="shared" si="35"/>
        <v>9.1530000000000005</v>
      </c>
      <c r="DK7" s="84">
        <f t="shared" si="9"/>
        <v>0</v>
      </c>
    </row>
    <row r="8" spans="1:115" ht="15.75" thickBot="1">
      <c r="A8" s="76"/>
      <c r="B8" s="31">
        <v>6</v>
      </c>
      <c r="C8" s="82">
        <v>-21.693000000000001</v>
      </c>
      <c r="D8" s="82">
        <v>0</v>
      </c>
      <c r="E8" s="82">
        <v>0</v>
      </c>
      <c r="F8" s="82">
        <v>0</v>
      </c>
      <c r="G8" s="82">
        <v>-21.693000000000001</v>
      </c>
      <c r="H8" s="76"/>
      <c r="I8" s="31">
        <v>6</v>
      </c>
      <c r="J8" s="82">
        <v>21.693000000000001</v>
      </c>
      <c r="K8" s="82">
        <v>0</v>
      </c>
      <c r="L8" s="82">
        <v>0</v>
      </c>
      <c r="M8" s="82">
        <v>18.306999999999999</v>
      </c>
      <c r="N8" s="82">
        <v>40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-18.306999999999999</v>
      </c>
      <c r="AG8" s="82">
        <v>0</v>
      </c>
      <c r="AH8" s="82">
        <v>0</v>
      </c>
      <c r="AI8" s="82">
        <v>-18.306999999999999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21.693000000000001</v>
      </c>
      <c r="AV8" s="83">
        <f t="shared" si="0"/>
        <v>0</v>
      </c>
      <c r="AW8" s="83">
        <f t="shared" si="0"/>
        <v>0</v>
      </c>
      <c r="AX8" s="83">
        <f t="shared" si="0"/>
        <v>18.306999999999999</v>
      </c>
      <c r="AY8" s="83">
        <f t="shared" si="14"/>
        <v>-40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216.93</v>
      </c>
      <c r="CF8" s="80">
        <f t="shared" si="5"/>
        <v>0</v>
      </c>
      <c r="CG8" s="80">
        <f t="shared" si="5"/>
        <v>0</v>
      </c>
      <c r="CH8" s="80">
        <f t="shared" si="5"/>
        <v>183.07</v>
      </c>
      <c r="CI8" s="80">
        <f t="shared" si="24"/>
        <v>400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21.693000000000001</v>
      </c>
      <c r="DG8" s="81">
        <f t="shared" si="32"/>
        <v>-40</v>
      </c>
      <c r="DH8" s="81">
        <f t="shared" si="33"/>
        <v>0</v>
      </c>
      <c r="DI8" s="81">
        <f t="shared" si="34"/>
        <v>0</v>
      </c>
      <c r="DJ8" s="81">
        <f t="shared" si="35"/>
        <v>18.306999999999999</v>
      </c>
      <c r="DK8" s="84">
        <f t="shared" si="9"/>
        <v>0</v>
      </c>
    </row>
    <row r="9" spans="1:115" ht="15.75" thickBot="1">
      <c r="A9" s="76"/>
      <c r="B9" s="31">
        <v>7</v>
      </c>
      <c r="C9" s="82">
        <v>-35.250999999999998</v>
      </c>
      <c r="D9" s="82">
        <v>0</v>
      </c>
      <c r="E9" s="82">
        <v>0</v>
      </c>
      <c r="F9" s="82">
        <v>0</v>
      </c>
      <c r="G9" s="82">
        <v>-35.250999999999998</v>
      </c>
      <c r="H9" s="76"/>
      <c r="I9" s="31">
        <v>7</v>
      </c>
      <c r="J9" s="82">
        <v>35.250999999999998</v>
      </c>
      <c r="K9" s="82">
        <v>0</v>
      </c>
      <c r="L9" s="82">
        <v>0</v>
      </c>
      <c r="M9" s="82">
        <v>29.748999999999999</v>
      </c>
      <c r="N9" s="82">
        <v>65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-29.748999999999999</v>
      </c>
      <c r="AG9" s="82">
        <v>0</v>
      </c>
      <c r="AH9" s="82">
        <v>0</v>
      </c>
      <c r="AI9" s="82">
        <v>-29.748999999999999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35.250999999999998</v>
      </c>
      <c r="AV9" s="83">
        <f t="shared" si="0"/>
        <v>0</v>
      </c>
      <c r="AW9" s="83">
        <f t="shared" si="0"/>
        <v>0</v>
      </c>
      <c r="AX9" s="83">
        <f t="shared" si="0"/>
        <v>29.748999999999999</v>
      </c>
      <c r="AY9" s="83">
        <f t="shared" si="14"/>
        <v>-65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352.51</v>
      </c>
      <c r="CF9" s="80">
        <f t="shared" si="5"/>
        <v>0</v>
      </c>
      <c r="CG9" s="80">
        <f t="shared" si="5"/>
        <v>0</v>
      </c>
      <c r="CH9" s="80">
        <f t="shared" si="5"/>
        <v>297.49</v>
      </c>
      <c r="CI9" s="80">
        <f t="shared" si="24"/>
        <v>650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35.250999999999998</v>
      </c>
      <c r="DG9" s="81">
        <f t="shared" si="32"/>
        <v>-65</v>
      </c>
      <c r="DH9" s="81">
        <f t="shared" si="33"/>
        <v>0</v>
      </c>
      <c r="DI9" s="81">
        <f t="shared" si="34"/>
        <v>0</v>
      </c>
      <c r="DJ9" s="81">
        <f t="shared" si="35"/>
        <v>29.748999999999999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-46.097999999999999</v>
      </c>
      <c r="D10" s="82">
        <v>0</v>
      </c>
      <c r="E10" s="82">
        <v>0</v>
      </c>
      <c r="F10" s="82">
        <v>0</v>
      </c>
      <c r="G10" s="82">
        <v>-46.097999999999999</v>
      </c>
      <c r="H10" s="76"/>
      <c r="I10" s="31">
        <v>8</v>
      </c>
      <c r="J10" s="82">
        <v>46.097999999999999</v>
      </c>
      <c r="K10" s="82">
        <v>0</v>
      </c>
      <c r="L10" s="82">
        <v>0</v>
      </c>
      <c r="M10" s="82">
        <v>38.902000000000001</v>
      </c>
      <c r="N10" s="82">
        <v>85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-38.902000000000001</v>
      </c>
      <c r="AG10" s="82">
        <v>0</v>
      </c>
      <c r="AH10" s="82">
        <v>0</v>
      </c>
      <c r="AI10" s="82">
        <v>-38.902000000000001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46.097999999999999</v>
      </c>
      <c r="AV10" s="83">
        <f t="shared" si="0"/>
        <v>0</v>
      </c>
      <c r="AW10" s="83">
        <f t="shared" si="0"/>
        <v>0</v>
      </c>
      <c r="AX10" s="83">
        <f t="shared" si="0"/>
        <v>38.902000000000001</v>
      </c>
      <c r="AY10" s="83">
        <f t="shared" si="14"/>
        <v>-85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460.98</v>
      </c>
      <c r="CF10" s="80">
        <f t="shared" si="5"/>
        <v>0</v>
      </c>
      <c r="CG10" s="80">
        <f t="shared" si="5"/>
        <v>0</v>
      </c>
      <c r="CH10" s="80">
        <f t="shared" si="5"/>
        <v>389.02</v>
      </c>
      <c r="CI10" s="80">
        <f t="shared" si="24"/>
        <v>850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46.097999999999999</v>
      </c>
      <c r="DG10" s="81">
        <f t="shared" si="32"/>
        <v>-85</v>
      </c>
      <c r="DH10" s="81">
        <f t="shared" si="33"/>
        <v>0</v>
      </c>
      <c r="DI10" s="81">
        <f t="shared" si="34"/>
        <v>0</v>
      </c>
      <c r="DJ10" s="81">
        <f t="shared" si="35"/>
        <v>38.902000000000001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-48.808999999999997</v>
      </c>
      <c r="D11" s="82">
        <v>0</v>
      </c>
      <c r="E11" s="82">
        <v>0</v>
      </c>
      <c r="F11" s="82">
        <v>0</v>
      </c>
      <c r="G11" s="82">
        <v>-48.808999999999997</v>
      </c>
      <c r="H11" s="76"/>
      <c r="I11" s="31">
        <v>9</v>
      </c>
      <c r="J11" s="82">
        <v>48.808999999999997</v>
      </c>
      <c r="K11" s="82">
        <v>0</v>
      </c>
      <c r="L11" s="82">
        <v>0</v>
      </c>
      <c r="M11" s="82">
        <v>41.191000000000003</v>
      </c>
      <c r="N11" s="82">
        <v>90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-41.191000000000003</v>
      </c>
      <c r="AG11" s="82">
        <v>0</v>
      </c>
      <c r="AH11" s="82">
        <v>0</v>
      </c>
      <c r="AI11" s="82">
        <v>-41.191000000000003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48.808999999999997</v>
      </c>
      <c r="AV11" s="83">
        <f t="shared" si="0"/>
        <v>0</v>
      </c>
      <c r="AW11" s="83">
        <f t="shared" si="0"/>
        <v>0</v>
      </c>
      <c r="AX11" s="83">
        <f t="shared" si="0"/>
        <v>41.191000000000003</v>
      </c>
      <c r="AY11" s="83">
        <f t="shared" si="14"/>
        <v>-90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488.09</v>
      </c>
      <c r="CF11" s="80">
        <f t="shared" si="5"/>
        <v>0</v>
      </c>
      <c r="CG11" s="80">
        <f t="shared" si="5"/>
        <v>0</v>
      </c>
      <c r="CH11" s="80">
        <f t="shared" si="5"/>
        <v>411.91</v>
      </c>
      <c r="CI11" s="80">
        <f t="shared" si="24"/>
        <v>900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48.808999999999997</v>
      </c>
      <c r="DG11" s="81">
        <f t="shared" si="32"/>
        <v>-90</v>
      </c>
      <c r="DH11" s="81">
        <f t="shared" si="33"/>
        <v>0</v>
      </c>
      <c r="DI11" s="81">
        <f t="shared" si="34"/>
        <v>0</v>
      </c>
      <c r="DJ11" s="81">
        <f t="shared" si="35"/>
        <v>41.191000000000003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-78.59</v>
      </c>
      <c r="D12" s="82">
        <v>0</v>
      </c>
      <c r="E12" s="82">
        <v>0</v>
      </c>
      <c r="F12" s="82">
        <v>0</v>
      </c>
      <c r="G12" s="82">
        <v>-78.59</v>
      </c>
      <c r="H12" s="76"/>
      <c r="I12" s="31">
        <v>10</v>
      </c>
      <c r="J12" s="82">
        <v>78.59</v>
      </c>
      <c r="K12" s="82">
        <v>0</v>
      </c>
      <c r="L12" s="82">
        <v>0</v>
      </c>
      <c r="M12" s="82">
        <v>26.41</v>
      </c>
      <c r="N12" s="82">
        <v>105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-26.41</v>
      </c>
      <c r="AG12" s="82">
        <v>0</v>
      </c>
      <c r="AH12" s="82">
        <v>0</v>
      </c>
      <c r="AI12" s="82">
        <v>-26.41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78.59</v>
      </c>
      <c r="AV12" s="83">
        <f t="shared" si="0"/>
        <v>0</v>
      </c>
      <c r="AW12" s="83">
        <f t="shared" si="0"/>
        <v>0</v>
      </c>
      <c r="AX12" s="83">
        <f t="shared" si="0"/>
        <v>26.41</v>
      </c>
      <c r="AY12" s="83">
        <f t="shared" si="14"/>
        <v>-105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785.90000000000009</v>
      </c>
      <c r="CF12" s="80">
        <f t="shared" si="5"/>
        <v>0</v>
      </c>
      <c r="CG12" s="80">
        <f t="shared" si="5"/>
        <v>0</v>
      </c>
      <c r="CH12" s="80">
        <f t="shared" si="5"/>
        <v>264.10000000000002</v>
      </c>
      <c r="CI12" s="80">
        <f t="shared" si="24"/>
        <v>1050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78.59</v>
      </c>
      <c r="DG12" s="81">
        <f t="shared" si="32"/>
        <v>-105</v>
      </c>
      <c r="DH12" s="81">
        <f t="shared" si="33"/>
        <v>0</v>
      </c>
      <c r="DI12" s="81">
        <f t="shared" si="34"/>
        <v>0</v>
      </c>
      <c r="DJ12" s="81">
        <f t="shared" si="35"/>
        <v>26.41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-105</v>
      </c>
      <c r="D13" s="82">
        <v>0</v>
      </c>
      <c r="E13" s="82">
        <v>0</v>
      </c>
      <c r="F13" s="82">
        <v>0</v>
      </c>
      <c r="G13" s="82">
        <v>-105</v>
      </c>
      <c r="H13" s="76"/>
      <c r="I13" s="31">
        <v>11</v>
      </c>
      <c r="J13" s="82">
        <v>105</v>
      </c>
      <c r="K13" s="82">
        <v>0</v>
      </c>
      <c r="L13" s="82">
        <v>0</v>
      </c>
      <c r="M13" s="82">
        <v>0</v>
      </c>
      <c r="N13" s="82">
        <v>105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105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-105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1050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1050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105</v>
      </c>
      <c r="DG13" s="81">
        <f t="shared" si="32"/>
        <v>-105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-115</v>
      </c>
      <c r="D14" s="82">
        <v>0</v>
      </c>
      <c r="E14" s="82">
        <v>0</v>
      </c>
      <c r="F14" s="82">
        <v>0</v>
      </c>
      <c r="G14" s="82">
        <v>-115</v>
      </c>
      <c r="H14" s="76"/>
      <c r="I14" s="31">
        <v>12</v>
      </c>
      <c r="J14" s="82">
        <v>115</v>
      </c>
      <c r="K14" s="82">
        <v>0</v>
      </c>
      <c r="L14" s="82">
        <v>0</v>
      </c>
      <c r="M14" s="82">
        <v>0</v>
      </c>
      <c r="N14" s="82">
        <v>115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115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-115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1150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1150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115</v>
      </c>
      <c r="DG14" s="81">
        <f t="shared" si="32"/>
        <v>-115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-125</v>
      </c>
      <c r="D15" s="82">
        <v>0</v>
      </c>
      <c r="E15" s="82">
        <v>0</v>
      </c>
      <c r="F15" s="82">
        <v>0</v>
      </c>
      <c r="G15" s="82">
        <v>-125</v>
      </c>
      <c r="H15" s="76"/>
      <c r="I15" s="31">
        <v>13</v>
      </c>
      <c r="J15" s="82">
        <v>125</v>
      </c>
      <c r="K15" s="82">
        <v>0</v>
      </c>
      <c r="L15" s="82">
        <v>0</v>
      </c>
      <c r="M15" s="82">
        <v>0</v>
      </c>
      <c r="N15" s="82">
        <v>125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125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-125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1250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1250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125</v>
      </c>
      <c r="DG15" s="81">
        <f t="shared" si="32"/>
        <v>-125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-135</v>
      </c>
      <c r="D16" s="82">
        <v>0</v>
      </c>
      <c r="E16" s="82">
        <v>0</v>
      </c>
      <c r="F16" s="82">
        <v>-2.653</v>
      </c>
      <c r="G16" s="82">
        <v>-137.65299999999999</v>
      </c>
      <c r="H16" s="76"/>
      <c r="I16" s="31">
        <v>14</v>
      </c>
      <c r="J16" s="82">
        <v>135</v>
      </c>
      <c r="K16" s="82">
        <v>0</v>
      </c>
      <c r="L16" s="82">
        <v>0</v>
      </c>
      <c r="M16" s="82">
        <v>0</v>
      </c>
      <c r="N16" s="82">
        <v>135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2.653</v>
      </c>
      <c r="AF16" s="82">
        <v>0</v>
      </c>
      <c r="AG16" s="82">
        <v>0</v>
      </c>
      <c r="AH16" s="82">
        <v>0</v>
      </c>
      <c r="AI16" s="82">
        <v>2.653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135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-135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2.653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-2.653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1350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1350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26.53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26.53</v>
      </c>
      <c r="DF16" s="81">
        <f t="shared" si="31"/>
        <v>137.65299999999999</v>
      </c>
      <c r="DG16" s="81">
        <f t="shared" si="32"/>
        <v>-135</v>
      </c>
      <c r="DH16" s="81">
        <f t="shared" si="33"/>
        <v>0</v>
      </c>
      <c r="DI16" s="81">
        <f t="shared" si="34"/>
        <v>0</v>
      </c>
      <c r="DJ16" s="81">
        <f t="shared" si="35"/>
        <v>-2.653</v>
      </c>
      <c r="DK16" s="84">
        <f t="shared" si="9"/>
        <v>-8.4376949871511897E-15</v>
      </c>
    </row>
    <row r="17" spans="1:115" ht="15.75" thickBot="1">
      <c r="A17" s="76"/>
      <c r="B17" s="31">
        <v>15</v>
      </c>
      <c r="C17" s="82">
        <v>-155</v>
      </c>
      <c r="D17" s="82">
        <v>0</v>
      </c>
      <c r="E17" s="82">
        <v>0</v>
      </c>
      <c r="F17" s="82">
        <v>-7.3659999999999997</v>
      </c>
      <c r="G17" s="82">
        <v>-162.36600000000001</v>
      </c>
      <c r="H17" s="76"/>
      <c r="I17" s="31">
        <v>15</v>
      </c>
      <c r="J17" s="82">
        <v>155</v>
      </c>
      <c r="K17" s="82">
        <v>0</v>
      </c>
      <c r="L17" s="82">
        <v>0</v>
      </c>
      <c r="M17" s="82">
        <v>0</v>
      </c>
      <c r="N17" s="82">
        <v>155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7.3659999999999997</v>
      </c>
      <c r="AF17" s="82">
        <v>0</v>
      </c>
      <c r="AG17" s="82">
        <v>0</v>
      </c>
      <c r="AH17" s="82">
        <v>0</v>
      </c>
      <c r="AI17" s="82">
        <v>7.3659999999999997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155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-155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7.3659999999999997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-7.3659999999999997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1550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1550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73.66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73.66</v>
      </c>
      <c r="DF17" s="81">
        <f t="shared" si="31"/>
        <v>162.36599999999999</v>
      </c>
      <c r="DG17" s="81">
        <f t="shared" si="32"/>
        <v>-155</v>
      </c>
      <c r="DH17" s="81">
        <f t="shared" si="33"/>
        <v>0</v>
      </c>
      <c r="DI17" s="81">
        <f t="shared" si="34"/>
        <v>0</v>
      </c>
      <c r="DJ17" s="81">
        <f t="shared" si="35"/>
        <v>-7.3659999999999997</v>
      </c>
      <c r="DK17" s="84">
        <f t="shared" si="9"/>
        <v>-1.4210854715202004E-14</v>
      </c>
    </row>
    <row r="18" spans="1:115" ht="15.75" thickBot="1">
      <c r="A18" s="76"/>
      <c r="B18" s="31">
        <v>16</v>
      </c>
      <c r="C18" s="82">
        <v>-165</v>
      </c>
      <c r="D18" s="82">
        <v>0</v>
      </c>
      <c r="E18" s="82">
        <v>0</v>
      </c>
      <c r="F18" s="82">
        <v>0</v>
      </c>
      <c r="G18" s="82">
        <v>-165</v>
      </c>
      <c r="H18" s="76"/>
      <c r="I18" s="31">
        <v>16</v>
      </c>
      <c r="J18" s="82">
        <v>165</v>
      </c>
      <c r="K18" s="82">
        <v>0</v>
      </c>
      <c r="L18" s="82">
        <v>0</v>
      </c>
      <c r="M18" s="82">
        <v>0</v>
      </c>
      <c r="N18" s="82">
        <v>165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165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-165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1650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1650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165</v>
      </c>
      <c r="DG18" s="81">
        <f t="shared" si="32"/>
        <v>-165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-165</v>
      </c>
      <c r="D19" s="82">
        <v>0</v>
      </c>
      <c r="E19" s="82">
        <v>0</v>
      </c>
      <c r="F19" s="82">
        <v>0</v>
      </c>
      <c r="G19" s="82">
        <v>-165</v>
      </c>
      <c r="H19" s="76"/>
      <c r="I19" s="31">
        <v>17</v>
      </c>
      <c r="J19" s="82">
        <v>165</v>
      </c>
      <c r="K19" s="82">
        <v>0</v>
      </c>
      <c r="L19" s="82">
        <v>0</v>
      </c>
      <c r="M19" s="82">
        <v>0</v>
      </c>
      <c r="N19" s="82">
        <v>165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165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-165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1650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1650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165</v>
      </c>
      <c r="DG19" s="81">
        <f t="shared" si="32"/>
        <v>-165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-83</v>
      </c>
      <c r="D20" s="82">
        <v>0</v>
      </c>
      <c r="E20" s="82">
        <v>0</v>
      </c>
      <c r="F20" s="82">
        <v>0</v>
      </c>
      <c r="G20" s="82">
        <v>-83</v>
      </c>
      <c r="H20" s="76"/>
      <c r="I20" s="31">
        <v>18</v>
      </c>
      <c r="J20" s="82">
        <v>83</v>
      </c>
      <c r="K20" s="82">
        <v>0</v>
      </c>
      <c r="L20" s="82">
        <v>0</v>
      </c>
      <c r="M20" s="82">
        <v>0</v>
      </c>
      <c r="N20" s="82">
        <v>83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83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-83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830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830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83</v>
      </c>
      <c r="DG20" s="81">
        <f t="shared" si="32"/>
        <v>-83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-93</v>
      </c>
      <c r="D21" s="82">
        <v>0</v>
      </c>
      <c r="E21" s="82">
        <v>0</v>
      </c>
      <c r="F21" s="82">
        <v>0</v>
      </c>
      <c r="G21" s="82">
        <v>-93</v>
      </c>
      <c r="H21" s="76"/>
      <c r="I21" s="31">
        <v>19</v>
      </c>
      <c r="J21" s="82">
        <v>93</v>
      </c>
      <c r="K21" s="82">
        <v>0</v>
      </c>
      <c r="L21" s="82">
        <v>0</v>
      </c>
      <c r="M21" s="82">
        <v>0</v>
      </c>
      <c r="N21" s="82">
        <v>93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93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-93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930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930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93</v>
      </c>
      <c r="DG21" s="81">
        <f t="shared" si="32"/>
        <v>-93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-108</v>
      </c>
      <c r="D22" s="82">
        <v>0</v>
      </c>
      <c r="E22" s="82">
        <v>0</v>
      </c>
      <c r="F22" s="82">
        <v>0</v>
      </c>
      <c r="G22" s="82">
        <v>-108</v>
      </c>
      <c r="H22" s="76"/>
      <c r="I22" s="31">
        <v>20</v>
      </c>
      <c r="J22" s="82">
        <v>108</v>
      </c>
      <c r="K22" s="82">
        <v>0</v>
      </c>
      <c r="L22" s="82">
        <v>0</v>
      </c>
      <c r="M22" s="82">
        <v>0</v>
      </c>
      <c r="N22" s="82">
        <v>108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108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-108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1080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1080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108</v>
      </c>
      <c r="DG22" s="81">
        <f t="shared" si="32"/>
        <v>-108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-3</v>
      </c>
      <c r="D23" s="82">
        <v>0</v>
      </c>
      <c r="E23" s="82">
        <v>0</v>
      </c>
      <c r="F23" s="82">
        <v>0</v>
      </c>
      <c r="G23" s="82">
        <v>-3</v>
      </c>
      <c r="H23" s="76"/>
      <c r="I23" s="31">
        <v>21</v>
      </c>
      <c r="J23" s="82">
        <v>3</v>
      </c>
      <c r="K23" s="82">
        <v>0</v>
      </c>
      <c r="L23" s="82">
        <v>0</v>
      </c>
      <c r="M23" s="82">
        <v>0</v>
      </c>
      <c r="N23" s="82">
        <v>3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3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-3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30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30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3</v>
      </c>
      <c r="DG23" s="81">
        <f t="shared" si="32"/>
        <v>-3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-3</v>
      </c>
      <c r="D24" s="82">
        <v>0</v>
      </c>
      <c r="E24" s="82">
        <v>0</v>
      </c>
      <c r="F24" s="82">
        <v>0</v>
      </c>
      <c r="G24" s="82">
        <v>-3</v>
      </c>
      <c r="H24" s="76"/>
      <c r="I24" s="31">
        <v>22</v>
      </c>
      <c r="J24" s="82">
        <v>3</v>
      </c>
      <c r="K24" s="82">
        <v>0</v>
      </c>
      <c r="L24" s="82">
        <v>0</v>
      </c>
      <c r="M24" s="82">
        <v>0</v>
      </c>
      <c r="N24" s="82">
        <v>3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3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-3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30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30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3</v>
      </c>
      <c r="DG24" s="81">
        <f t="shared" si="32"/>
        <v>-3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-8</v>
      </c>
      <c r="D25" s="82">
        <v>0</v>
      </c>
      <c r="E25" s="82">
        <v>0</v>
      </c>
      <c r="F25" s="82">
        <v>0</v>
      </c>
      <c r="G25" s="82">
        <v>-8</v>
      </c>
      <c r="H25" s="76"/>
      <c r="I25" s="31">
        <v>23</v>
      </c>
      <c r="J25" s="82">
        <v>8</v>
      </c>
      <c r="K25" s="82">
        <v>0</v>
      </c>
      <c r="L25" s="82">
        <v>0</v>
      </c>
      <c r="M25" s="82">
        <v>0</v>
      </c>
      <c r="N25" s="82">
        <v>8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8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-8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80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80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8</v>
      </c>
      <c r="DG25" s="81">
        <f t="shared" si="32"/>
        <v>-8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-107</v>
      </c>
      <c r="D26" s="82">
        <v>0</v>
      </c>
      <c r="E26" s="82">
        <v>0</v>
      </c>
      <c r="F26" s="82">
        <v>0</v>
      </c>
      <c r="G26" s="82">
        <v>-107</v>
      </c>
      <c r="H26" s="76"/>
      <c r="I26" s="31">
        <v>24</v>
      </c>
      <c r="J26" s="82">
        <v>107</v>
      </c>
      <c r="K26" s="82">
        <v>0</v>
      </c>
      <c r="L26" s="82">
        <v>0</v>
      </c>
      <c r="M26" s="82">
        <v>0</v>
      </c>
      <c r="N26" s="82">
        <v>107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107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-107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1070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1070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107</v>
      </c>
      <c r="DG26" s="81">
        <f t="shared" si="32"/>
        <v>-107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-98</v>
      </c>
      <c r="D27" s="82">
        <v>0</v>
      </c>
      <c r="E27" s="82">
        <v>0</v>
      </c>
      <c r="F27" s="82">
        <v>0</v>
      </c>
      <c r="G27" s="82">
        <v>-98</v>
      </c>
      <c r="H27" s="76"/>
      <c r="I27" s="31">
        <v>25</v>
      </c>
      <c r="J27" s="82">
        <v>98</v>
      </c>
      <c r="K27" s="82">
        <v>0</v>
      </c>
      <c r="L27" s="82">
        <v>0</v>
      </c>
      <c r="M27" s="82">
        <v>0</v>
      </c>
      <c r="N27" s="82">
        <v>98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98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-98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980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980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98</v>
      </c>
      <c r="DG27" s="81">
        <f t="shared" si="32"/>
        <v>-98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-54.384</v>
      </c>
      <c r="D28" s="82">
        <v>0</v>
      </c>
      <c r="E28" s="82">
        <v>0</v>
      </c>
      <c r="F28" s="82">
        <v>-68.616</v>
      </c>
      <c r="G28" s="82">
        <v>-123</v>
      </c>
      <c r="H28" s="76"/>
      <c r="I28" s="31">
        <v>26</v>
      </c>
      <c r="J28" s="82">
        <v>54.384</v>
      </c>
      <c r="K28" s="82">
        <v>0</v>
      </c>
      <c r="L28" s="82">
        <v>0</v>
      </c>
      <c r="M28" s="82">
        <v>0</v>
      </c>
      <c r="N28" s="82">
        <v>54.384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68.616</v>
      </c>
      <c r="AF28" s="82">
        <v>0</v>
      </c>
      <c r="AG28" s="82">
        <v>0</v>
      </c>
      <c r="AH28" s="82">
        <v>0</v>
      </c>
      <c r="AI28" s="82">
        <v>68.616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54.384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-54.384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68.616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-68.616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543.84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543.84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686.16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686.16</v>
      </c>
      <c r="DF28" s="81">
        <f t="shared" si="31"/>
        <v>123</v>
      </c>
      <c r="DG28" s="81">
        <f t="shared" si="32"/>
        <v>-54.384</v>
      </c>
      <c r="DH28" s="81">
        <f t="shared" si="33"/>
        <v>0</v>
      </c>
      <c r="DI28" s="81">
        <f t="shared" si="34"/>
        <v>0</v>
      </c>
      <c r="DJ28" s="81">
        <f t="shared" si="35"/>
        <v>-68.616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-40.643000000000001</v>
      </c>
      <c r="D29" s="82">
        <v>0</v>
      </c>
      <c r="E29" s="82">
        <v>0</v>
      </c>
      <c r="F29" s="82">
        <v>-55.356999999999999</v>
      </c>
      <c r="G29" s="82">
        <v>-96</v>
      </c>
      <c r="H29" s="76"/>
      <c r="I29" s="31">
        <v>27</v>
      </c>
      <c r="J29" s="82">
        <v>40.643000000000001</v>
      </c>
      <c r="K29" s="82">
        <v>0</v>
      </c>
      <c r="L29" s="82">
        <v>0</v>
      </c>
      <c r="M29" s="82">
        <v>0</v>
      </c>
      <c r="N29" s="82">
        <v>40.643000000000001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55.356999999999999</v>
      </c>
      <c r="AF29" s="82">
        <v>0</v>
      </c>
      <c r="AG29" s="82">
        <v>0</v>
      </c>
      <c r="AH29" s="82">
        <v>0</v>
      </c>
      <c r="AI29" s="82">
        <v>55.356999999999999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40.643000000000001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-40.643000000000001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55.356999999999999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-55.356999999999999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406.43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406.43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553.56999999999994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553.56999999999994</v>
      </c>
      <c r="DF29" s="81">
        <f t="shared" si="31"/>
        <v>96</v>
      </c>
      <c r="DG29" s="81">
        <f t="shared" si="32"/>
        <v>-40.643000000000001</v>
      </c>
      <c r="DH29" s="81">
        <f t="shared" si="33"/>
        <v>0</v>
      </c>
      <c r="DI29" s="81">
        <f t="shared" si="34"/>
        <v>0</v>
      </c>
      <c r="DJ29" s="81">
        <f t="shared" si="35"/>
        <v>-55.356999999999999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-16.510999999999999</v>
      </c>
      <c r="D30" s="82">
        <v>0</v>
      </c>
      <c r="E30" s="82">
        <v>0</v>
      </c>
      <c r="F30" s="82">
        <v>-22.489000000000001</v>
      </c>
      <c r="G30" s="82">
        <v>-39</v>
      </c>
      <c r="H30" s="76"/>
      <c r="I30" s="31">
        <v>28</v>
      </c>
      <c r="J30" s="82">
        <v>16.510999999999999</v>
      </c>
      <c r="K30" s="82">
        <v>0</v>
      </c>
      <c r="L30" s="82">
        <v>0</v>
      </c>
      <c r="M30" s="82">
        <v>0</v>
      </c>
      <c r="N30" s="82">
        <v>16.510999999999999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22.489000000000001</v>
      </c>
      <c r="AF30" s="82">
        <v>0</v>
      </c>
      <c r="AG30" s="82">
        <v>0</v>
      </c>
      <c r="AH30" s="82">
        <v>0</v>
      </c>
      <c r="AI30" s="82">
        <v>22.489000000000001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16.510999999999999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-16.510999999999999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22.489000000000001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-22.489000000000001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165.10999999999999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165.10999999999999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224.89000000000001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224.89000000000001</v>
      </c>
      <c r="DF30" s="81">
        <f t="shared" si="31"/>
        <v>39</v>
      </c>
      <c r="DG30" s="81">
        <f t="shared" si="32"/>
        <v>-16.510999999999999</v>
      </c>
      <c r="DH30" s="81">
        <f t="shared" si="33"/>
        <v>0</v>
      </c>
      <c r="DI30" s="81">
        <f t="shared" si="34"/>
        <v>0</v>
      </c>
      <c r="DJ30" s="81">
        <f t="shared" si="35"/>
        <v>-22.489000000000001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-8.0440000000000005</v>
      </c>
      <c r="D69" s="82">
        <v>0</v>
      </c>
      <c r="E69" s="82">
        <v>0</v>
      </c>
      <c r="F69" s="82">
        <v>-10.956</v>
      </c>
      <c r="G69" s="82">
        <v>-19</v>
      </c>
      <c r="H69" s="76"/>
      <c r="I69" s="31">
        <v>67</v>
      </c>
      <c r="J69" s="82">
        <v>8.0440000000000005</v>
      </c>
      <c r="K69" s="82">
        <v>0</v>
      </c>
      <c r="L69" s="82">
        <v>0</v>
      </c>
      <c r="M69" s="82">
        <v>0</v>
      </c>
      <c r="N69" s="82">
        <v>8.0440000000000005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10.956</v>
      </c>
      <c r="AF69" s="82">
        <v>0</v>
      </c>
      <c r="AG69" s="82">
        <v>0</v>
      </c>
      <c r="AH69" s="82">
        <v>0</v>
      </c>
      <c r="AI69" s="82">
        <v>10.956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8.0440000000000005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-8.0440000000000005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10.956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-10.956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80.44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80.44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109.56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109.56</v>
      </c>
      <c r="DF69" s="81">
        <f t="shared" si="59"/>
        <v>19</v>
      </c>
      <c r="DG69" s="81">
        <f t="shared" si="60"/>
        <v>-8.0440000000000005</v>
      </c>
      <c r="DH69" s="81">
        <f t="shared" si="61"/>
        <v>0</v>
      </c>
      <c r="DI69" s="81">
        <f t="shared" si="62"/>
        <v>0</v>
      </c>
      <c r="DJ69" s="81">
        <f t="shared" si="63"/>
        <v>-10.956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-11.430999999999999</v>
      </c>
      <c r="D70" s="82">
        <v>0</v>
      </c>
      <c r="E70" s="82">
        <v>0</v>
      </c>
      <c r="F70" s="82">
        <v>-15.569000000000001</v>
      </c>
      <c r="G70" s="82">
        <v>-27</v>
      </c>
      <c r="H70" s="76"/>
      <c r="I70" s="31">
        <v>68</v>
      </c>
      <c r="J70" s="82">
        <v>11.430999999999999</v>
      </c>
      <c r="K70" s="82">
        <v>0</v>
      </c>
      <c r="L70" s="82">
        <v>0</v>
      </c>
      <c r="M70" s="82">
        <v>0</v>
      </c>
      <c r="N70" s="82">
        <v>11.430999999999999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15.569000000000001</v>
      </c>
      <c r="AF70" s="82">
        <v>0</v>
      </c>
      <c r="AG70" s="82">
        <v>0</v>
      </c>
      <c r="AH70" s="82">
        <v>0</v>
      </c>
      <c r="AI70" s="82">
        <v>15.569000000000001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11.430999999999999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-11.430999999999999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15.569000000000001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-15.569000000000001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114.30999999999999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114.30999999999999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155.69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155.69</v>
      </c>
      <c r="DF70" s="81">
        <f t="shared" si="59"/>
        <v>27</v>
      </c>
      <c r="DG70" s="81">
        <f t="shared" si="60"/>
        <v>-11.430999999999999</v>
      </c>
      <c r="DH70" s="81">
        <f t="shared" si="61"/>
        <v>0</v>
      </c>
      <c r="DI70" s="81">
        <f t="shared" si="62"/>
        <v>0</v>
      </c>
      <c r="DJ70" s="81">
        <f t="shared" si="63"/>
        <v>-15.569000000000001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-25.402000000000001</v>
      </c>
      <c r="D71" s="82">
        <v>0</v>
      </c>
      <c r="E71" s="82">
        <v>0</v>
      </c>
      <c r="F71" s="82">
        <v>-34.597999999999999</v>
      </c>
      <c r="G71" s="82">
        <v>-60</v>
      </c>
      <c r="H71" s="76"/>
      <c r="I71" s="31">
        <v>69</v>
      </c>
      <c r="J71" s="82">
        <v>25.402000000000001</v>
      </c>
      <c r="K71" s="82">
        <v>0</v>
      </c>
      <c r="L71" s="82">
        <v>0</v>
      </c>
      <c r="M71" s="82">
        <v>0</v>
      </c>
      <c r="N71" s="82">
        <v>25.402000000000001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34.597999999999999</v>
      </c>
      <c r="AF71" s="82">
        <v>0</v>
      </c>
      <c r="AG71" s="82">
        <v>0</v>
      </c>
      <c r="AH71" s="82">
        <v>0</v>
      </c>
      <c r="AI71" s="82">
        <v>34.597999999999999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25.402000000000001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-25.402000000000001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34.597999999999999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-34.597999999999999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254.02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254.02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345.98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345.98</v>
      </c>
      <c r="DF71" s="81">
        <f t="shared" si="59"/>
        <v>60</v>
      </c>
      <c r="DG71" s="81">
        <f t="shared" si="60"/>
        <v>-25.402000000000001</v>
      </c>
      <c r="DH71" s="81">
        <f t="shared" si="61"/>
        <v>0</v>
      </c>
      <c r="DI71" s="81">
        <f t="shared" si="62"/>
        <v>0</v>
      </c>
      <c r="DJ71" s="81">
        <f t="shared" si="63"/>
        <v>-34.597999999999999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-36.832999999999998</v>
      </c>
      <c r="D72" s="82">
        <v>0</v>
      </c>
      <c r="E72" s="82">
        <v>0</v>
      </c>
      <c r="F72" s="82">
        <v>-50.167000000000002</v>
      </c>
      <c r="G72" s="82">
        <v>-87</v>
      </c>
      <c r="H72" s="76"/>
      <c r="I72" s="31">
        <v>70</v>
      </c>
      <c r="J72" s="82">
        <v>36.832999999999998</v>
      </c>
      <c r="K72" s="82">
        <v>0</v>
      </c>
      <c r="L72" s="82">
        <v>0</v>
      </c>
      <c r="M72" s="82">
        <v>0</v>
      </c>
      <c r="N72" s="82">
        <v>36.832999999999998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50.167000000000002</v>
      </c>
      <c r="AF72" s="82">
        <v>0</v>
      </c>
      <c r="AG72" s="82">
        <v>0</v>
      </c>
      <c r="AH72" s="82">
        <v>0</v>
      </c>
      <c r="AI72" s="82">
        <v>50.167000000000002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36.832999999999998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-36.832999999999998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50.167000000000002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-50.167000000000002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368.33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368.33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501.67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501.67</v>
      </c>
      <c r="DF72" s="81">
        <f t="shared" si="59"/>
        <v>87</v>
      </c>
      <c r="DG72" s="81">
        <f t="shared" si="60"/>
        <v>-36.832999999999998</v>
      </c>
      <c r="DH72" s="81">
        <f t="shared" si="61"/>
        <v>0</v>
      </c>
      <c r="DI72" s="81">
        <f t="shared" si="62"/>
        <v>0</v>
      </c>
      <c r="DJ72" s="81">
        <f t="shared" si="63"/>
        <v>-50.167000000000002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-49.11</v>
      </c>
      <c r="D73" s="82">
        <v>0</v>
      </c>
      <c r="E73" s="82">
        <v>0</v>
      </c>
      <c r="F73" s="82">
        <v>-66.89</v>
      </c>
      <c r="G73" s="82">
        <v>-116</v>
      </c>
      <c r="H73" s="76"/>
      <c r="I73" s="31">
        <v>71</v>
      </c>
      <c r="J73" s="82">
        <v>49.11</v>
      </c>
      <c r="K73" s="82">
        <v>0</v>
      </c>
      <c r="L73" s="82">
        <v>0</v>
      </c>
      <c r="M73" s="82">
        <v>0</v>
      </c>
      <c r="N73" s="82">
        <v>49.11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66.89</v>
      </c>
      <c r="AF73" s="82">
        <v>0</v>
      </c>
      <c r="AG73" s="82">
        <v>0</v>
      </c>
      <c r="AH73" s="82">
        <v>0</v>
      </c>
      <c r="AI73" s="82">
        <v>66.89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49.11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-49.11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66.89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-66.89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491.1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491.1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668.9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668.9</v>
      </c>
      <c r="DF73" s="81">
        <f t="shared" si="59"/>
        <v>116</v>
      </c>
      <c r="DG73" s="81">
        <f t="shared" si="60"/>
        <v>-49.11</v>
      </c>
      <c r="DH73" s="81">
        <f t="shared" si="61"/>
        <v>0</v>
      </c>
      <c r="DI73" s="81">
        <f t="shared" si="62"/>
        <v>0</v>
      </c>
      <c r="DJ73" s="81">
        <f t="shared" si="63"/>
        <v>-66.89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-37</v>
      </c>
      <c r="D74" s="82">
        <v>0</v>
      </c>
      <c r="E74" s="82">
        <v>0</v>
      </c>
      <c r="F74" s="82">
        <v>-73.067999999999998</v>
      </c>
      <c r="G74" s="82">
        <v>-110.068</v>
      </c>
      <c r="H74" s="76"/>
      <c r="I74" s="31">
        <v>72</v>
      </c>
      <c r="J74" s="82">
        <v>37</v>
      </c>
      <c r="K74" s="82">
        <v>0</v>
      </c>
      <c r="L74" s="82">
        <v>0</v>
      </c>
      <c r="M74" s="82">
        <v>0</v>
      </c>
      <c r="N74" s="82">
        <v>37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73.067999999999998</v>
      </c>
      <c r="AF74" s="82">
        <v>0</v>
      </c>
      <c r="AG74" s="82">
        <v>0</v>
      </c>
      <c r="AH74" s="82">
        <v>0</v>
      </c>
      <c r="AI74" s="82">
        <v>73.067999999999998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37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-37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73.067999999999998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-73.067999999999998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370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370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730.68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730.68</v>
      </c>
      <c r="DF74" s="81">
        <f t="shared" si="59"/>
        <v>110.068</v>
      </c>
      <c r="DG74" s="81">
        <f t="shared" si="60"/>
        <v>-37</v>
      </c>
      <c r="DH74" s="81">
        <f t="shared" si="61"/>
        <v>0</v>
      </c>
      <c r="DI74" s="81">
        <f t="shared" si="62"/>
        <v>0</v>
      </c>
      <c r="DJ74" s="81">
        <f t="shared" si="63"/>
        <v>-73.067999999999998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-46.134</v>
      </c>
      <c r="G75" s="82">
        <v>-46.134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46.134</v>
      </c>
      <c r="AF75" s="82">
        <v>0</v>
      </c>
      <c r="AG75" s="82">
        <v>0</v>
      </c>
      <c r="AH75" s="82">
        <v>0</v>
      </c>
      <c r="AI75" s="82">
        <v>46.134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46.134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-46.134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461.34000000000003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461.34000000000003</v>
      </c>
      <c r="DF75" s="81">
        <f t="shared" si="59"/>
        <v>46.134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-46.134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-13.04</v>
      </c>
      <c r="G76" s="82">
        <v>-13.04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13.04</v>
      </c>
      <c r="AF76" s="82">
        <v>0</v>
      </c>
      <c r="AG76" s="82">
        <v>0</v>
      </c>
      <c r="AH76" s="82">
        <v>0</v>
      </c>
      <c r="AI76" s="82">
        <v>13.04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13.04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-13.04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130.39999999999998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130.39999999999998</v>
      </c>
      <c r="DF76" s="81">
        <f t="shared" si="59"/>
        <v>13.04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-13.04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-23</v>
      </c>
      <c r="D77" s="82">
        <v>0</v>
      </c>
      <c r="E77" s="82">
        <v>0</v>
      </c>
      <c r="F77" s="82">
        <v>-127</v>
      </c>
      <c r="G77" s="82">
        <v>-150</v>
      </c>
      <c r="H77" s="76"/>
      <c r="I77" s="31">
        <v>75</v>
      </c>
      <c r="J77" s="82">
        <v>23</v>
      </c>
      <c r="K77" s="82">
        <v>0</v>
      </c>
      <c r="L77" s="82">
        <v>0</v>
      </c>
      <c r="M77" s="82">
        <v>0</v>
      </c>
      <c r="N77" s="82">
        <v>23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127</v>
      </c>
      <c r="AF77" s="82">
        <v>0</v>
      </c>
      <c r="AG77" s="82">
        <v>0</v>
      </c>
      <c r="AH77" s="82">
        <v>0</v>
      </c>
      <c r="AI77" s="82">
        <v>127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23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-23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127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-127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230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230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1270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1270</v>
      </c>
      <c r="DF77" s="81">
        <f t="shared" si="59"/>
        <v>150</v>
      </c>
      <c r="DG77" s="81">
        <f t="shared" si="60"/>
        <v>-23</v>
      </c>
      <c r="DH77" s="81">
        <f t="shared" si="61"/>
        <v>0</v>
      </c>
      <c r="DI77" s="81">
        <f t="shared" si="62"/>
        <v>0</v>
      </c>
      <c r="DJ77" s="81">
        <f t="shared" si="63"/>
        <v>-127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-28</v>
      </c>
      <c r="D78" s="82">
        <v>0</v>
      </c>
      <c r="E78" s="82">
        <v>0</v>
      </c>
      <c r="F78" s="82">
        <v>-118.483</v>
      </c>
      <c r="G78" s="82">
        <v>-146.483</v>
      </c>
      <c r="H78" s="76"/>
      <c r="I78" s="31">
        <v>76</v>
      </c>
      <c r="J78" s="82">
        <v>28</v>
      </c>
      <c r="K78" s="82">
        <v>0</v>
      </c>
      <c r="L78" s="82">
        <v>0</v>
      </c>
      <c r="M78" s="82">
        <v>0</v>
      </c>
      <c r="N78" s="82">
        <v>28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118.483</v>
      </c>
      <c r="AF78" s="82">
        <v>0</v>
      </c>
      <c r="AG78" s="82">
        <v>0</v>
      </c>
      <c r="AH78" s="82">
        <v>0</v>
      </c>
      <c r="AI78" s="82">
        <v>118.483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28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-28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118.483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-118.483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280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280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1184.83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1184.83</v>
      </c>
      <c r="DF78" s="81">
        <f t="shared" si="59"/>
        <v>146.483</v>
      </c>
      <c r="DG78" s="81">
        <f t="shared" si="60"/>
        <v>-28</v>
      </c>
      <c r="DH78" s="81">
        <f t="shared" si="61"/>
        <v>0</v>
      </c>
      <c r="DI78" s="81">
        <f t="shared" si="62"/>
        <v>0</v>
      </c>
      <c r="DJ78" s="81">
        <f t="shared" si="63"/>
        <v>-118.483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-63.503999999999998</v>
      </c>
      <c r="D79" s="82">
        <v>0</v>
      </c>
      <c r="E79" s="82">
        <v>0</v>
      </c>
      <c r="F79" s="82">
        <v>-86.495999999999995</v>
      </c>
      <c r="G79" s="82">
        <v>-150</v>
      </c>
      <c r="H79" s="76"/>
      <c r="I79" s="31">
        <v>77</v>
      </c>
      <c r="J79" s="82">
        <v>63.503999999999998</v>
      </c>
      <c r="K79" s="82">
        <v>0</v>
      </c>
      <c r="L79" s="82">
        <v>0</v>
      </c>
      <c r="M79" s="82">
        <v>0</v>
      </c>
      <c r="N79" s="82">
        <v>63.503999999999998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86.495999999999995</v>
      </c>
      <c r="AF79" s="82">
        <v>0</v>
      </c>
      <c r="AG79" s="82">
        <v>0</v>
      </c>
      <c r="AH79" s="82">
        <v>0</v>
      </c>
      <c r="AI79" s="82">
        <v>86.495999999999995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63.503999999999998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-63.503999999999998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86.495999999999995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-86.495999999999995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635.04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635.04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864.95999999999992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864.95999999999992</v>
      </c>
      <c r="DF79" s="81">
        <f t="shared" si="59"/>
        <v>150</v>
      </c>
      <c r="DG79" s="81">
        <f t="shared" si="60"/>
        <v>-63.503999999999998</v>
      </c>
      <c r="DH79" s="81">
        <f t="shared" si="61"/>
        <v>0</v>
      </c>
      <c r="DI79" s="81">
        <f t="shared" si="62"/>
        <v>0</v>
      </c>
      <c r="DJ79" s="81">
        <f t="shared" si="63"/>
        <v>-86.495999999999995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-63.503999999999998</v>
      </c>
      <c r="D80" s="82">
        <v>0</v>
      </c>
      <c r="E80" s="82">
        <v>0</v>
      </c>
      <c r="F80" s="82">
        <v>-86.495999999999995</v>
      </c>
      <c r="G80" s="82">
        <v>-150</v>
      </c>
      <c r="H80" s="76"/>
      <c r="I80" s="31">
        <v>78</v>
      </c>
      <c r="J80" s="82">
        <v>63.503999999999998</v>
      </c>
      <c r="K80" s="82">
        <v>0</v>
      </c>
      <c r="L80" s="82">
        <v>0</v>
      </c>
      <c r="M80" s="82">
        <v>0</v>
      </c>
      <c r="N80" s="82">
        <v>63.503999999999998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86.495999999999995</v>
      </c>
      <c r="AF80" s="82">
        <v>0</v>
      </c>
      <c r="AG80" s="82">
        <v>0</v>
      </c>
      <c r="AH80" s="82">
        <v>0</v>
      </c>
      <c r="AI80" s="82">
        <v>86.495999999999995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63.503999999999998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-63.503999999999998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86.495999999999995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-86.495999999999995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635.04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635.04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864.95999999999992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864.95999999999992</v>
      </c>
      <c r="DF80" s="81">
        <f t="shared" si="59"/>
        <v>150</v>
      </c>
      <c r="DG80" s="81">
        <f t="shared" si="60"/>
        <v>-63.503999999999998</v>
      </c>
      <c r="DH80" s="81">
        <f t="shared" si="61"/>
        <v>0</v>
      </c>
      <c r="DI80" s="81">
        <f t="shared" si="62"/>
        <v>0</v>
      </c>
      <c r="DJ80" s="81">
        <f t="shared" si="63"/>
        <v>-86.495999999999995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-63.503999999999998</v>
      </c>
      <c r="D81" s="82">
        <v>0</v>
      </c>
      <c r="E81" s="82">
        <v>0</v>
      </c>
      <c r="F81" s="82">
        <v>-86.495999999999995</v>
      </c>
      <c r="G81" s="82">
        <v>-150</v>
      </c>
      <c r="H81" s="76"/>
      <c r="I81" s="31">
        <v>79</v>
      </c>
      <c r="J81" s="82">
        <v>63.503999999999998</v>
      </c>
      <c r="K81" s="82">
        <v>0</v>
      </c>
      <c r="L81" s="82">
        <v>0</v>
      </c>
      <c r="M81" s="82">
        <v>0</v>
      </c>
      <c r="N81" s="82">
        <v>63.503999999999998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86.495999999999995</v>
      </c>
      <c r="AF81" s="82">
        <v>0</v>
      </c>
      <c r="AG81" s="82">
        <v>0</v>
      </c>
      <c r="AH81" s="82">
        <v>0</v>
      </c>
      <c r="AI81" s="82">
        <v>86.495999999999995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63.503999999999998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-63.503999999999998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86.495999999999995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-86.495999999999995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635.04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635.04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864.95999999999992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864.95999999999992</v>
      </c>
      <c r="DF81" s="81">
        <f t="shared" si="59"/>
        <v>150</v>
      </c>
      <c r="DG81" s="81">
        <f t="shared" si="60"/>
        <v>-63.503999999999998</v>
      </c>
      <c r="DH81" s="81">
        <f t="shared" si="61"/>
        <v>0</v>
      </c>
      <c r="DI81" s="81">
        <f t="shared" si="62"/>
        <v>0</v>
      </c>
      <c r="DJ81" s="81">
        <f t="shared" si="63"/>
        <v>-86.495999999999995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-63.503999999999998</v>
      </c>
      <c r="D82" s="82">
        <v>0</v>
      </c>
      <c r="E82" s="82">
        <v>0</v>
      </c>
      <c r="F82" s="82">
        <v>-86.495999999999995</v>
      </c>
      <c r="G82" s="82">
        <v>-150</v>
      </c>
      <c r="H82" s="76"/>
      <c r="I82" s="31">
        <v>80</v>
      </c>
      <c r="J82" s="82">
        <v>63.503999999999998</v>
      </c>
      <c r="K82" s="82">
        <v>0</v>
      </c>
      <c r="L82" s="82">
        <v>0</v>
      </c>
      <c r="M82" s="82">
        <v>0</v>
      </c>
      <c r="N82" s="82">
        <v>63.503999999999998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86.495999999999995</v>
      </c>
      <c r="AF82" s="82">
        <v>0</v>
      </c>
      <c r="AG82" s="82">
        <v>0</v>
      </c>
      <c r="AH82" s="82">
        <v>0</v>
      </c>
      <c r="AI82" s="82">
        <v>86.495999999999995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63.503999999999998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-63.503999999999998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86.495999999999995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-86.495999999999995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635.04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635.04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864.95999999999992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864.95999999999992</v>
      </c>
      <c r="DF82" s="81">
        <f t="shared" si="59"/>
        <v>150</v>
      </c>
      <c r="DG82" s="81">
        <f t="shared" si="60"/>
        <v>-63.503999999999998</v>
      </c>
      <c r="DH82" s="81">
        <f t="shared" si="61"/>
        <v>0</v>
      </c>
      <c r="DI82" s="81">
        <f t="shared" si="62"/>
        <v>0</v>
      </c>
      <c r="DJ82" s="81">
        <f t="shared" si="63"/>
        <v>-86.495999999999995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-63.503999999999998</v>
      </c>
      <c r="D83" s="82">
        <v>0</v>
      </c>
      <c r="E83" s="82">
        <v>0</v>
      </c>
      <c r="F83" s="82">
        <v>-86.495999999999995</v>
      </c>
      <c r="G83" s="82">
        <v>-150</v>
      </c>
      <c r="H83" s="76"/>
      <c r="I83" s="31">
        <v>81</v>
      </c>
      <c r="J83" s="82">
        <v>63.503999999999998</v>
      </c>
      <c r="K83" s="82">
        <v>0</v>
      </c>
      <c r="L83" s="82">
        <v>0</v>
      </c>
      <c r="M83" s="82">
        <v>0</v>
      </c>
      <c r="N83" s="82">
        <v>63.503999999999998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86.495999999999995</v>
      </c>
      <c r="AF83" s="82">
        <v>0</v>
      </c>
      <c r="AG83" s="82">
        <v>0</v>
      </c>
      <c r="AH83" s="82">
        <v>0</v>
      </c>
      <c r="AI83" s="82">
        <v>86.495999999999995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63.503999999999998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-63.503999999999998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86.495999999999995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-86.495999999999995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635.04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635.04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864.95999999999992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864.95999999999992</v>
      </c>
      <c r="DF83" s="81">
        <f t="shared" si="59"/>
        <v>150</v>
      </c>
      <c r="DG83" s="81">
        <f t="shared" si="60"/>
        <v>-63.503999999999998</v>
      </c>
      <c r="DH83" s="81">
        <f t="shared" si="61"/>
        <v>0</v>
      </c>
      <c r="DI83" s="81">
        <f t="shared" si="62"/>
        <v>0</v>
      </c>
      <c r="DJ83" s="81">
        <f t="shared" si="63"/>
        <v>-86.495999999999995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-63.503999999999998</v>
      </c>
      <c r="D84" s="82">
        <v>0</v>
      </c>
      <c r="E84" s="82">
        <v>0</v>
      </c>
      <c r="F84" s="82">
        <v>-86.495999999999995</v>
      </c>
      <c r="G84" s="82">
        <v>-150</v>
      </c>
      <c r="H84" s="76"/>
      <c r="I84" s="31">
        <v>82</v>
      </c>
      <c r="J84" s="82">
        <v>63.503999999999998</v>
      </c>
      <c r="K84" s="82">
        <v>0</v>
      </c>
      <c r="L84" s="82">
        <v>0</v>
      </c>
      <c r="M84" s="82">
        <v>0</v>
      </c>
      <c r="N84" s="82">
        <v>63.503999999999998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86.495999999999995</v>
      </c>
      <c r="AF84" s="82">
        <v>0</v>
      </c>
      <c r="AG84" s="82">
        <v>0</v>
      </c>
      <c r="AH84" s="82">
        <v>0</v>
      </c>
      <c r="AI84" s="82">
        <v>86.495999999999995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63.503999999999998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-63.503999999999998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86.495999999999995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-86.495999999999995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635.04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635.04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864.95999999999992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864.95999999999992</v>
      </c>
      <c r="DF84" s="81">
        <f t="shared" si="59"/>
        <v>150</v>
      </c>
      <c r="DG84" s="81">
        <f t="shared" si="60"/>
        <v>-63.503999999999998</v>
      </c>
      <c r="DH84" s="81">
        <f t="shared" si="61"/>
        <v>0</v>
      </c>
      <c r="DI84" s="81">
        <f t="shared" si="62"/>
        <v>0</v>
      </c>
      <c r="DJ84" s="81">
        <f t="shared" si="63"/>
        <v>-86.495999999999995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-63.503999999999998</v>
      </c>
      <c r="D85" s="82">
        <v>0</v>
      </c>
      <c r="E85" s="82">
        <v>0</v>
      </c>
      <c r="F85" s="82">
        <v>-86.495999999999995</v>
      </c>
      <c r="G85" s="82">
        <v>-150</v>
      </c>
      <c r="H85" s="76"/>
      <c r="I85" s="31">
        <v>83</v>
      </c>
      <c r="J85" s="82">
        <v>63.503999999999998</v>
      </c>
      <c r="K85" s="82">
        <v>0</v>
      </c>
      <c r="L85" s="82">
        <v>0</v>
      </c>
      <c r="M85" s="82">
        <v>0</v>
      </c>
      <c r="N85" s="82">
        <v>63.503999999999998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86.495999999999995</v>
      </c>
      <c r="AF85" s="82">
        <v>0</v>
      </c>
      <c r="AG85" s="82">
        <v>0</v>
      </c>
      <c r="AH85" s="82">
        <v>0</v>
      </c>
      <c r="AI85" s="82">
        <v>86.495999999999995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63.503999999999998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-63.503999999999998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86.495999999999995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-86.495999999999995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635.04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635.04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864.95999999999992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864.95999999999992</v>
      </c>
      <c r="DF85" s="81">
        <f t="shared" si="59"/>
        <v>150</v>
      </c>
      <c r="DG85" s="81">
        <f t="shared" si="60"/>
        <v>-63.503999999999998</v>
      </c>
      <c r="DH85" s="81">
        <f t="shared" si="61"/>
        <v>0</v>
      </c>
      <c r="DI85" s="81">
        <f t="shared" si="62"/>
        <v>0</v>
      </c>
      <c r="DJ85" s="81">
        <f t="shared" si="63"/>
        <v>-86.495999999999995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-63.503999999999998</v>
      </c>
      <c r="D86" s="82">
        <v>0</v>
      </c>
      <c r="E86" s="82">
        <v>0</v>
      </c>
      <c r="F86" s="82">
        <v>-86.495999999999995</v>
      </c>
      <c r="G86" s="82">
        <v>-150</v>
      </c>
      <c r="H86" s="76"/>
      <c r="I86" s="31">
        <v>84</v>
      </c>
      <c r="J86" s="82">
        <v>63.503999999999998</v>
      </c>
      <c r="K86" s="82">
        <v>0</v>
      </c>
      <c r="L86" s="82">
        <v>0</v>
      </c>
      <c r="M86" s="82">
        <v>0</v>
      </c>
      <c r="N86" s="82">
        <v>63.503999999999998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86.495999999999995</v>
      </c>
      <c r="AF86" s="82">
        <v>0</v>
      </c>
      <c r="AG86" s="82">
        <v>0</v>
      </c>
      <c r="AH86" s="82">
        <v>0</v>
      </c>
      <c r="AI86" s="82">
        <v>86.495999999999995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63.503999999999998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-63.503999999999998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86.495999999999995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-86.495999999999995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635.04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635.04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864.95999999999992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864.95999999999992</v>
      </c>
      <c r="DF86" s="81">
        <f t="shared" si="59"/>
        <v>150</v>
      </c>
      <c r="DG86" s="81">
        <f t="shared" si="60"/>
        <v>-63.503999999999998</v>
      </c>
      <c r="DH86" s="81">
        <f t="shared" si="61"/>
        <v>0</v>
      </c>
      <c r="DI86" s="81">
        <f t="shared" si="62"/>
        <v>0</v>
      </c>
      <c r="DJ86" s="81">
        <f t="shared" si="63"/>
        <v>-86.495999999999995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-50</v>
      </c>
      <c r="D87" s="82">
        <v>0</v>
      </c>
      <c r="E87" s="82">
        <v>0</v>
      </c>
      <c r="F87" s="82">
        <v>-84.012</v>
      </c>
      <c r="G87" s="82">
        <v>-134.012</v>
      </c>
      <c r="H87" s="76"/>
      <c r="I87" s="31">
        <v>85</v>
      </c>
      <c r="J87" s="82">
        <v>50</v>
      </c>
      <c r="K87" s="82">
        <v>0</v>
      </c>
      <c r="L87" s="82">
        <v>0</v>
      </c>
      <c r="M87" s="82">
        <v>0</v>
      </c>
      <c r="N87" s="82">
        <v>50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84.012</v>
      </c>
      <c r="AF87" s="82">
        <v>0</v>
      </c>
      <c r="AG87" s="82">
        <v>0</v>
      </c>
      <c r="AH87" s="82">
        <v>0</v>
      </c>
      <c r="AI87" s="82">
        <v>84.012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84.012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-84.012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840.12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840.12</v>
      </c>
      <c r="DF87" s="81">
        <f t="shared" si="59"/>
        <v>134.012</v>
      </c>
      <c r="DG87" s="81">
        <f t="shared" si="60"/>
        <v>-50</v>
      </c>
      <c r="DH87" s="81">
        <f t="shared" si="61"/>
        <v>0</v>
      </c>
      <c r="DI87" s="81">
        <f t="shared" si="62"/>
        <v>0</v>
      </c>
      <c r="DJ87" s="81">
        <f t="shared" si="63"/>
        <v>-84.012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-45</v>
      </c>
      <c r="D88" s="82">
        <v>0</v>
      </c>
      <c r="E88" s="82">
        <v>0</v>
      </c>
      <c r="F88" s="82">
        <v>-76.866</v>
      </c>
      <c r="G88" s="82">
        <v>-121.866</v>
      </c>
      <c r="H88" s="76"/>
      <c r="I88" s="31">
        <v>86</v>
      </c>
      <c r="J88" s="82">
        <v>45</v>
      </c>
      <c r="K88" s="82">
        <v>0</v>
      </c>
      <c r="L88" s="82">
        <v>0</v>
      </c>
      <c r="M88" s="82">
        <v>0</v>
      </c>
      <c r="N88" s="82">
        <v>45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76.866</v>
      </c>
      <c r="AF88" s="82">
        <v>0</v>
      </c>
      <c r="AG88" s="82">
        <v>0</v>
      </c>
      <c r="AH88" s="82">
        <v>0</v>
      </c>
      <c r="AI88" s="82">
        <v>76.866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76.866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-76.866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768.66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768.66</v>
      </c>
      <c r="DF88" s="81">
        <f t="shared" si="59"/>
        <v>121.866</v>
      </c>
      <c r="DG88" s="81">
        <f t="shared" si="60"/>
        <v>-45</v>
      </c>
      <c r="DH88" s="81">
        <f t="shared" si="61"/>
        <v>0</v>
      </c>
      <c r="DI88" s="81">
        <f t="shared" si="62"/>
        <v>0</v>
      </c>
      <c r="DJ88" s="81">
        <f t="shared" si="63"/>
        <v>-76.866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-30</v>
      </c>
      <c r="D89" s="82">
        <v>0</v>
      </c>
      <c r="E89" s="82">
        <v>0</v>
      </c>
      <c r="F89" s="82">
        <v>-53.548000000000002</v>
      </c>
      <c r="G89" s="82">
        <v>-83.548000000000002</v>
      </c>
      <c r="H89" s="76"/>
      <c r="I89" s="31">
        <v>87</v>
      </c>
      <c r="J89" s="82">
        <v>30</v>
      </c>
      <c r="K89" s="82">
        <v>0</v>
      </c>
      <c r="L89" s="82">
        <v>0</v>
      </c>
      <c r="M89" s="82">
        <v>0</v>
      </c>
      <c r="N89" s="82">
        <v>30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53.548000000000002</v>
      </c>
      <c r="AF89" s="82">
        <v>0</v>
      </c>
      <c r="AG89" s="82">
        <v>0</v>
      </c>
      <c r="AH89" s="82">
        <v>0</v>
      </c>
      <c r="AI89" s="82">
        <v>53.548000000000002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53.548000000000002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-53.548000000000002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535.48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535.48</v>
      </c>
      <c r="DF89" s="81">
        <f t="shared" si="59"/>
        <v>83.548000000000002</v>
      </c>
      <c r="DG89" s="81">
        <f t="shared" si="60"/>
        <v>-30</v>
      </c>
      <c r="DH89" s="81">
        <f t="shared" si="61"/>
        <v>0</v>
      </c>
      <c r="DI89" s="81">
        <f t="shared" si="62"/>
        <v>0</v>
      </c>
      <c r="DJ89" s="81">
        <f t="shared" si="63"/>
        <v>-53.548000000000002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-10</v>
      </c>
      <c r="D90" s="82">
        <v>0</v>
      </c>
      <c r="E90" s="82">
        <v>0</v>
      </c>
      <c r="F90" s="82">
        <v>-54.026000000000003</v>
      </c>
      <c r="G90" s="82">
        <v>-64.025999999999996</v>
      </c>
      <c r="H90" s="76"/>
      <c r="I90" s="31">
        <v>88</v>
      </c>
      <c r="J90" s="82">
        <v>10</v>
      </c>
      <c r="K90" s="82">
        <v>0</v>
      </c>
      <c r="L90" s="82">
        <v>0</v>
      </c>
      <c r="M90" s="82">
        <v>0</v>
      </c>
      <c r="N90" s="82">
        <v>10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54.026000000000003</v>
      </c>
      <c r="AF90" s="82">
        <v>0</v>
      </c>
      <c r="AG90" s="82">
        <v>0</v>
      </c>
      <c r="AH90" s="82">
        <v>0</v>
      </c>
      <c r="AI90" s="82">
        <v>54.026000000000003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54.026000000000003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-54.026000000000003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540.26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540.26</v>
      </c>
      <c r="DF90" s="81">
        <f t="shared" si="59"/>
        <v>64.02600000000001</v>
      </c>
      <c r="DG90" s="81">
        <f t="shared" si="60"/>
        <v>-10</v>
      </c>
      <c r="DH90" s="81">
        <f t="shared" si="61"/>
        <v>0</v>
      </c>
      <c r="DI90" s="81">
        <f t="shared" si="62"/>
        <v>0</v>
      </c>
      <c r="DJ90" s="81">
        <f t="shared" si="63"/>
        <v>-54.026000000000003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-13</v>
      </c>
      <c r="D91" s="82">
        <v>0</v>
      </c>
      <c r="E91" s="82">
        <v>0</v>
      </c>
      <c r="F91" s="82">
        <v>-36.25</v>
      </c>
      <c r="G91" s="82">
        <v>-49.25</v>
      </c>
      <c r="H91" s="76"/>
      <c r="I91" s="31">
        <v>89</v>
      </c>
      <c r="J91" s="82">
        <v>13</v>
      </c>
      <c r="K91" s="82">
        <v>0</v>
      </c>
      <c r="L91" s="82">
        <v>0</v>
      </c>
      <c r="M91" s="82">
        <v>0</v>
      </c>
      <c r="N91" s="82">
        <v>13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36.25</v>
      </c>
      <c r="AF91" s="82">
        <v>0</v>
      </c>
      <c r="AG91" s="82">
        <v>0</v>
      </c>
      <c r="AH91" s="82">
        <v>0</v>
      </c>
      <c r="AI91" s="82">
        <v>36.25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13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-13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36.25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-36.25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130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130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362.5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362.5</v>
      </c>
      <c r="DF91" s="81">
        <f t="shared" si="59"/>
        <v>49.25</v>
      </c>
      <c r="DG91" s="81">
        <f t="shared" si="60"/>
        <v>-13</v>
      </c>
      <c r="DH91" s="81">
        <f t="shared" si="61"/>
        <v>0</v>
      </c>
      <c r="DI91" s="81">
        <f t="shared" si="62"/>
        <v>0</v>
      </c>
      <c r="DJ91" s="81">
        <f t="shared" si="63"/>
        <v>-36.25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-18.023</v>
      </c>
      <c r="G92" s="82">
        <v>-18.023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18.023</v>
      </c>
      <c r="AF92" s="82">
        <v>0</v>
      </c>
      <c r="AG92" s="82">
        <v>0</v>
      </c>
      <c r="AH92" s="82">
        <v>0</v>
      </c>
      <c r="AI92" s="82">
        <v>18.023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18.023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-18.023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180.23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180.23</v>
      </c>
      <c r="DF92" s="81">
        <f t="shared" si="59"/>
        <v>18.023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-18.023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-4.7869999999999999</v>
      </c>
      <c r="G93" s="82">
        <v>-4.7869999999999999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-2.9660000000000002</v>
      </c>
      <c r="N93" s="82">
        <v>-2.9660000000000002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4.7869999999999999</v>
      </c>
      <c r="AF93" s="82">
        <v>2.9660000000000002</v>
      </c>
      <c r="AG93" s="82">
        <v>0</v>
      </c>
      <c r="AH93" s="82">
        <v>0</v>
      </c>
      <c r="AI93" s="82">
        <v>7.7530000000000001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4.7869999999999999</v>
      </c>
      <c r="BQ93" s="83">
        <f t="shared" si="47"/>
        <v>2.9660000000000002</v>
      </c>
      <c r="BR93" s="83">
        <f t="shared" si="47"/>
        <v>0</v>
      </c>
      <c r="BS93" s="83">
        <f t="shared" si="47"/>
        <v>0</v>
      </c>
      <c r="BT93" s="83">
        <f t="shared" si="48"/>
        <v>-7.7530000000000001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47.87</v>
      </c>
      <c r="DA93" s="80">
        <f t="shared" si="57"/>
        <v>29.660000000000004</v>
      </c>
      <c r="DB93" s="80">
        <f t="shared" si="57"/>
        <v>0</v>
      </c>
      <c r="DC93" s="80">
        <f t="shared" si="57"/>
        <v>0</v>
      </c>
      <c r="DD93" s="80">
        <f t="shared" si="58"/>
        <v>77.53</v>
      </c>
      <c r="DF93" s="81">
        <f t="shared" si="59"/>
        <v>4.7869999999999999</v>
      </c>
      <c r="DG93" s="81">
        <f t="shared" si="60"/>
        <v>2.9660000000000002</v>
      </c>
      <c r="DH93" s="81">
        <f t="shared" si="61"/>
        <v>0</v>
      </c>
      <c r="DI93" s="81">
        <f t="shared" si="62"/>
        <v>0</v>
      </c>
      <c r="DJ93" s="81">
        <f t="shared" si="63"/>
        <v>-7.7530000000000001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0.67391949999999989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4.0928000000000006E-2</v>
      </c>
      <c r="AY99" s="87">
        <f t="shared" si="65"/>
        <v>-0.71484749999999986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0.43296650000000003</v>
      </c>
      <c r="BQ99" s="87">
        <f t="shared" ref="BQ99:BT99" si="68">SUM(BQ3:BQ98)/4000</f>
        <v>7.4150000000000008E-4</v>
      </c>
      <c r="BR99" s="87">
        <f t="shared" si="68"/>
        <v>0</v>
      </c>
      <c r="BS99" s="87">
        <f t="shared" si="68"/>
        <v>0</v>
      </c>
      <c r="BT99" s="87">
        <f t="shared" si="68"/>
        <v>-0.43370800000000004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0.67391950000000023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4.0927999999999999E-2</v>
      </c>
      <c r="CI99" s="89">
        <f t="shared" si="70"/>
        <v>0.71484750000000019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0.43296649999999981</v>
      </c>
      <c r="DA99" s="89">
        <f t="shared" ref="DA99:DD99" si="73">SUM(DA3:DA98)/40000</f>
        <v>7.4150000000000008E-4</v>
      </c>
      <c r="DB99" s="89">
        <f t="shared" si="73"/>
        <v>0</v>
      </c>
      <c r="DC99" s="89">
        <f t="shared" si="73"/>
        <v>0</v>
      </c>
      <c r="DD99" s="89">
        <f t="shared" si="73"/>
        <v>0.43370799999999982</v>
      </c>
      <c r="DE99" s="86"/>
      <c r="DF99" s="81">
        <f t="shared" si="59"/>
        <v>1.1068859999999998</v>
      </c>
      <c r="DG99" s="81">
        <f t="shared" si="60"/>
        <v>-0.71410599999999991</v>
      </c>
      <c r="DH99" s="81">
        <f t="shared" si="61"/>
        <v>0</v>
      </c>
      <c r="DI99" s="81">
        <f t="shared" si="62"/>
        <v>0</v>
      </c>
      <c r="DJ99" s="81">
        <f t="shared" si="63"/>
        <v>-0.39278000000000002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683.13656200000003</v>
      </c>
      <c r="C3" s="177">
        <f ca="1">$B3*C$1/100</f>
        <v>509.61987525199999</v>
      </c>
      <c r="D3" s="178">
        <f t="shared" ref="D3:F18" ca="1" si="0">$B3*D$1/100</f>
        <v>164.15771584860005</v>
      </c>
      <c r="E3" s="178">
        <f t="shared" ca="1" si="0"/>
        <v>9.3589708994000009</v>
      </c>
      <c r="F3" s="179">
        <f t="shared" ca="1" si="0"/>
        <v>0</v>
      </c>
      <c r="G3" s="176">
        <f t="shared" ref="G3:G66" ca="1" si="1">INDIRECT("ISGS_exbus!" &amp; $V$3 &amp; X3)</f>
        <v>539.69376599999998</v>
      </c>
      <c r="H3" s="176">
        <f t="shared" ref="H3:H66" ca="1" si="2">INDIRECT("ISGS_Delhi_pp!" &amp; $V$3 &amp; X3)</f>
        <v>521.50608599999998</v>
      </c>
      <c r="I3" s="180">
        <f ca="1">INDIRECT("BRPL_EOD!" &amp; $V$3 &amp; X3)</f>
        <v>396.66</v>
      </c>
      <c r="J3" s="178">
        <f ca="1">INDIRECT("BYPL_EOD!" &amp; $V$3 &amp; X3)</f>
        <v>115.81</v>
      </c>
      <c r="K3" s="178">
        <f ca="1">INDIRECT("TPDDL_EOD!" &amp; $V$3 &amp; X3)</f>
        <v>9.0299999999999994</v>
      </c>
      <c r="L3" s="178">
        <f ca="1">INDIRECT("NDMC_EOD!" &amp; $V$3 &amp; X3)</f>
        <v>0</v>
      </c>
      <c r="M3" s="179">
        <f ca="1">SUM(I3:L3)</f>
        <v>521.5</v>
      </c>
      <c r="N3" s="177">
        <f ca="1">INDIRECT("BRPL_ISGS_exbus!" &amp; $V$3 &amp; X3)</f>
        <v>410.49842611996166</v>
      </c>
      <c r="O3" s="178">
        <f ca="1">INDIRECT("BYPL_ISGS_exbus!" &amp; $V$3 &amp; X3)</f>
        <v>119.85030688487056</v>
      </c>
      <c r="P3" s="178">
        <f ca="1">INDIRECT("TPDDL_ISGS_exbus!" &amp; $V$3 &amp; X3)</f>
        <v>9.3450329951677844</v>
      </c>
      <c r="Q3" s="178">
        <f ca="1">INDIRECT("NDMC_ISGS_exbus!" &amp; $V$3 &amp; X3)</f>
        <v>0</v>
      </c>
      <c r="R3" s="179">
        <f ca="1">SUM(N3:Q3)</f>
        <v>539.69376599999998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683.13656200000003</v>
      </c>
      <c r="C4" s="181">
        <f t="shared" ref="C4:F35" ca="1" si="4">$B4*C$1/100</f>
        <v>509.61987525199999</v>
      </c>
      <c r="D4" s="182">
        <f t="shared" ca="1" si="0"/>
        <v>164.15771584860005</v>
      </c>
      <c r="E4" s="182">
        <f t="shared" ca="1" si="0"/>
        <v>9.3589708994000009</v>
      </c>
      <c r="F4" s="183">
        <f t="shared" ca="1" si="0"/>
        <v>0</v>
      </c>
      <c r="G4" s="184">
        <f t="shared" ca="1" si="1"/>
        <v>540.35900000000004</v>
      </c>
      <c r="H4" s="184">
        <f t="shared" ca="1" si="2"/>
        <v>522.14890200000002</v>
      </c>
      <c r="I4" s="185">
        <f t="shared" ref="I4:I67" ca="1" si="5">INDIRECT("BRPL_EOD!" &amp; $V$3 &amp; X4)</f>
        <v>397.15</v>
      </c>
      <c r="J4" s="182">
        <f t="shared" ref="J4:J67" ca="1" si="6">INDIRECT("BYPL_EOD!" &amp; $V$3 &amp; X4)</f>
        <v>115.96</v>
      </c>
      <c r="K4" s="182">
        <f t="shared" ref="K4:K67" ca="1" si="7">INDIRECT("TPDDL_EOD!" &amp; $V$3 &amp; X4)</f>
        <v>9.0399999999999991</v>
      </c>
      <c r="L4" s="182">
        <f t="shared" ref="L4:L67" ca="1" si="8">INDIRECT("NDMC_EOD!" &amp; $V$3 &amp; X4)</f>
        <v>0</v>
      </c>
      <c r="M4" s="183">
        <f t="shared" ref="M4:M67" ca="1" si="9">SUM(I4:L4)</f>
        <v>522.15</v>
      </c>
      <c r="N4" s="181">
        <f t="shared" ref="N4:N67" ca="1" si="10">INDIRECT("BRPL_ISGS_exbus!" &amp; $V$3 &amp; X4)</f>
        <v>410.99985990615721</v>
      </c>
      <c r="O4" s="182">
        <f t="shared" ref="O4:O67" ca="1" si="11">INDIRECT("BYPL_ISGS_exbus!" &amp; $V$3 &amp; X4)</f>
        <v>120.00388708225606</v>
      </c>
      <c r="P4" s="182">
        <f t="shared" ref="P4:P67" ca="1" si="12">INDIRECT("TPDDL_ISGS_exbus!" &amp; $V$3 &amp; X4)</f>
        <v>9.3552530115867079</v>
      </c>
      <c r="Q4" s="182">
        <f t="shared" ref="Q4:Q67" ca="1" si="13">INDIRECT("NDMC_ISGS_exbus!" &amp; $V$3 &amp; X4)</f>
        <v>0</v>
      </c>
      <c r="R4" s="183">
        <f t="shared" ref="R4:R67" ca="1" si="14">SUM(N4:Q4)</f>
        <v>540.35899999999992</v>
      </c>
      <c r="W4" s="46"/>
      <c r="X4" s="46">
        <v>4</v>
      </c>
    </row>
    <row r="5" spans="1:24">
      <c r="A5" s="61" t="s">
        <v>47</v>
      </c>
      <c r="B5" s="176">
        <f t="shared" ca="1" si="3"/>
        <v>683.13656200000003</v>
      </c>
      <c r="C5" s="181">
        <f t="shared" ca="1" si="4"/>
        <v>509.61987525199999</v>
      </c>
      <c r="D5" s="182">
        <f t="shared" ca="1" si="0"/>
        <v>164.15771584860005</v>
      </c>
      <c r="E5" s="182">
        <f t="shared" ca="1" si="0"/>
        <v>9.3589708994000009</v>
      </c>
      <c r="F5" s="183">
        <f t="shared" ca="1" si="0"/>
        <v>0</v>
      </c>
      <c r="G5" s="184">
        <f t="shared" ca="1" si="1"/>
        <v>540.35900000000004</v>
      </c>
      <c r="H5" s="184">
        <f t="shared" ca="1" si="2"/>
        <v>522.14890200000002</v>
      </c>
      <c r="I5" s="185">
        <f t="shared" ca="1" si="5"/>
        <v>397.15</v>
      </c>
      <c r="J5" s="182">
        <f t="shared" ca="1" si="6"/>
        <v>115.96</v>
      </c>
      <c r="K5" s="182">
        <f t="shared" ca="1" si="7"/>
        <v>9.0399999999999991</v>
      </c>
      <c r="L5" s="182">
        <f t="shared" ca="1" si="8"/>
        <v>0</v>
      </c>
      <c r="M5" s="183">
        <f t="shared" ca="1" si="9"/>
        <v>522.15</v>
      </c>
      <c r="N5" s="181">
        <f t="shared" ca="1" si="10"/>
        <v>410.99985990615721</v>
      </c>
      <c r="O5" s="182">
        <f t="shared" ca="1" si="11"/>
        <v>120.00388708225606</v>
      </c>
      <c r="P5" s="182">
        <f t="shared" ca="1" si="12"/>
        <v>9.3552530115867079</v>
      </c>
      <c r="Q5" s="182">
        <f t="shared" ca="1" si="13"/>
        <v>0</v>
      </c>
      <c r="R5" s="183">
        <f t="shared" ca="1" si="14"/>
        <v>540.35899999999992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683.13656200000003</v>
      </c>
      <c r="C6" s="181">
        <f t="shared" ca="1" si="4"/>
        <v>509.61987525199999</v>
      </c>
      <c r="D6" s="182">
        <f t="shared" ca="1" si="0"/>
        <v>164.15771584860005</v>
      </c>
      <c r="E6" s="182">
        <f t="shared" ca="1" si="0"/>
        <v>9.3589708994000009</v>
      </c>
      <c r="F6" s="183">
        <f t="shared" ca="1" si="0"/>
        <v>0</v>
      </c>
      <c r="G6" s="184">
        <f t="shared" ca="1" si="1"/>
        <v>542.35900000000004</v>
      </c>
      <c r="H6" s="184">
        <f t="shared" ca="1" si="2"/>
        <v>524.081502</v>
      </c>
      <c r="I6" s="185">
        <f t="shared" ca="1" si="5"/>
        <v>399.08</v>
      </c>
      <c r="J6" s="182">
        <f t="shared" ca="1" si="6"/>
        <v>115.96</v>
      </c>
      <c r="K6" s="182">
        <f t="shared" ca="1" si="7"/>
        <v>9.0399999999999991</v>
      </c>
      <c r="L6" s="182">
        <f t="shared" ca="1" si="8"/>
        <v>0</v>
      </c>
      <c r="M6" s="183">
        <f t="shared" ca="1" si="9"/>
        <v>524.07999999999993</v>
      </c>
      <c r="N6" s="181">
        <f t="shared" ca="1" si="10"/>
        <v>412.999217142421</v>
      </c>
      <c r="O6" s="182">
        <f t="shared" ca="1" si="11"/>
        <v>120.00448336131888</v>
      </c>
      <c r="P6" s="182">
        <f t="shared" ca="1" si="12"/>
        <v>9.3552994962601126</v>
      </c>
      <c r="Q6" s="182">
        <f t="shared" ca="1" si="13"/>
        <v>0</v>
      </c>
      <c r="R6" s="183">
        <f t="shared" ca="1" si="14"/>
        <v>542.35900000000004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683.13656200000003</v>
      </c>
      <c r="C7" s="181">
        <f t="shared" ca="1" si="4"/>
        <v>509.61987525199999</v>
      </c>
      <c r="D7" s="182">
        <f t="shared" ca="1" si="0"/>
        <v>164.15771584860005</v>
      </c>
      <c r="E7" s="182">
        <f t="shared" ca="1" si="0"/>
        <v>9.3589708994000009</v>
      </c>
      <c r="F7" s="183">
        <f t="shared" ca="1" si="0"/>
        <v>0</v>
      </c>
      <c r="G7" s="184">
        <f t="shared" ca="1" si="1"/>
        <v>577.35900000000004</v>
      </c>
      <c r="H7" s="184">
        <f t="shared" ca="1" si="2"/>
        <v>557.90200200000004</v>
      </c>
      <c r="I7" s="185">
        <f t="shared" ca="1" si="5"/>
        <v>432.9</v>
      </c>
      <c r="J7" s="182">
        <f t="shared" ca="1" si="6"/>
        <v>115.96</v>
      </c>
      <c r="K7" s="182">
        <f t="shared" ca="1" si="7"/>
        <v>9.0399999999999991</v>
      </c>
      <c r="L7" s="182">
        <f t="shared" ca="1" si="8"/>
        <v>0</v>
      </c>
      <c r="M7" s="183">
        <f t="shared" ca="1" si="9"/>
        <v>557.9</v>
      </c>
      <c r="N7" s="181">
        <f t="shared" ca="1" si="10"/>
        <v>447.99912367807855</v>
      </c>
      <c r="O7" s="182">
        <f t="shared" ca="1" si="11"/>
        <v>120.00457006632014</v>
      </c>
      <c r="P7" s="182">
        <f t="shared" ca="1" si="12"/>
        <v>9.3553062556013611</v>
      </c>
      <c r="Q7" s="182">
        <f t="shared" ca="1" si="13"/>
        <v>0</v>
      </c>
      <c r="R7" s="183">
        <f t="shared" ca="1" si="14"/>
        <v>577.35900000000004</v>
      </c>
      <c r="W7" s="46"/>
      <c r="X7" s="46">
        <v>7</v>
      </c>
    </row>
    <row r="8" spans="1:24">
      <c r="A8" s="61" t="s">
        <v>50</v>
      </c>
      <c r="B8" s="176">
        <f t="shared" ca="1" si="3"/>
        <v>683.13656200000003</v>
      </c>
      <c r="C8" s="181">
        <f t="shared" ca="1" si="4"/>
        <v>509.61987525199999</v>
      </c>
      <c r="D8" s="182">
        <f t="shared" ca="1" si="0"/>
        <v>164.15771584860005</v>
      </c>
      <c r="E8" s="182">
        <f t="shared" ca="1" si="0"/>
        <v>9.3589708994000009</v>
      </c>
      <c r="F8" s="183">
        <f t="shared" ca="1" si="0"/>
        <v>0</v>
      </c>
      <c r="G8" s="184">
        <f t="shared" ca="1" si="1"/>
        <v>575.35900000000004</v>
      </c>
      <c r="H8" s="184">
        <f t="shared" ca="1" si="2"/>
        <v>555.96940199999995</v>
      </c>
      <c r="I8" s="185">
        <f t="shared" ca="1" si="5"/>
        <v>430.97</v>
      </c>
      <c r="J8" s="182">
        <f t="shared" ca="1" si="6"/>
        <v>115.96</v>
      </c>
      <c r="K8" s="182">
        <f t="shared" ca="1" si="7"/>
        <v>9.0399999999999991</v>
      </c>
      <c r="L8" s="182">
        <f t="shared" ca="1" si="8"/>
        <v>0</v>
      </c>
      <c r="M8" s="183">
        <f t="shared" ca="1" si="9"/>
        <v>555.97</v>
      </c>
      <c r="N8" s="181">
        <f t="shared" ca="1" si="10"/>
        <v>445.99972701764489</v>
      </c>
      <c r="O8" s="182">
        <f t="shared" ca="1" si="11"/>
        <v>120.00401036027122</v>
      </c>
      <c r="P8" s="182">
        <f t="shared" ca="1" si="12"/>
        <v>9.3552626220839255</v>
      </c>
      <c r="Q8" s="182">
        <f t="shared" ca="1" si="13"/>
        <v>0</v>
      </c>
      <c r="R8" s="183">
        <f t="shared" ca="1" si="14"/>
        <v>575.35900000000004</v>
      </c>
      <c r="W8" s="46"/>
      <c r="X8" s="46">
        <v>8</v>
      </c>
    </row>
    <row r="9" spans="1:24">
      <c r="A9" s="61" t="s">
        <v>51</v>
      </c>
      <c r="B9" s="176">
        <f t="shared" ca="1" si="3"/>
        <v>683.13656200000003</v>
      </c>
      <c r="C9" s="181">
        <f t="shared" ca="1" si="4"/>
        <v>509.61987525199999</v>
      </c>
      <c r="D9" s="182">
        <f t="shared" ca="1" si="0"/>
        <v>164.15771584860005</v>
      </c>
      <c r="E9" s="182">
        <f t="shared" ca="1" si="0"/>
        <v>9.3589708994000009</v>
      </c>
      <c r="F9" s="183">
        <f t="shared" ca="1" si="0"/>
        <v>0</v>
      </c>
      <c r="G9" s="184">
        <f t="shared" ca="1" si="1"/>
        <v>536.35900000000004</v>
      </c>
      <c r="H9" s="184">
        <f t="shared" ca="1" si="2"/>
        <v>518.28370199999995</v>
      </c>
      <c r="I9" s="185">
        <f t="shared" ca="1" si="5"/>
        <v>431.93</v>
      </c>
      <c r="J9" s="182">
        <f t="shared" ca="1" si="6"/>
        <v>77.3</v>
      </c>
      <c r="K9" s="182">
        <f t="shared" ca="1" si="7"/>
        <v>9.0399999999999991</v>
      </c>
      <c r="L9" s="182">
        <f t="shared" ca="1" si="8"/>
        <v>0</v>
      </c>
      <c r="M9" s="183">
        <f t="shared" ca="1" si="9"/>
        <v>518.27</v>
      </c>
      <c r="N9" s="181">
        <f t="shared" ca="1" si="10"/>
        <v>447.00550460184854</v>
      </c>
      <c r="O9" s="182">
        <f t="shared" ca="1" si="11"/>
        <v>79.997975379628386</v>
      </c>
      <c r="P9" s="182">
        <f t="shared" ca="1" si="12"/>
        <v>9.3555200185231637</v>
      </c>
      <c r="Q9" s="182">
        <f t="shared" ca="1" si="13"/>
        <v>0</v>
      </c>
      <c r="R9" s="183">
        <f t="shared" ca="1" si="14"/>
        <v>536.35900000000015</v>
      </c>
      <c r="W9" s="46"/>
      <c r="X9" s="46">
        <v>9</v>
      </c>
    </row>
    <row r="10" spans="1:24">
      <c r="A10" s="61" t="s">
        <v>52</v>
      </c>
      <c r="B10" s="176">
        <f t="shared" ca="1" si="3"/>
        <v>683.13656200000003</v>
      </c>
      <c r="C10" s="181">
        <f t="shared" ca="1" si="4"/>
        <v>509.61987525199999</v>
      </c>
      <c r="D10" s="182">
        <f t="shared" ca="1" si="0"/>
        <v>164.15771584860005</v>
      </c>
      <c r="E10" s="182">
        <f t="shared" ca="1" si="0"/>
        <v>9.3589708994000009</v>
      </c>
      <c r="F10" s="183">
        <f t="shared" ca="1" si="0"/>
        <v>0</v>
      </c>
      <c r="G10" s="184">
        <f t="shared" ca="1" si="1"/>
        <v>536.35900000000004</v>
      </c>
      <c r="H10" s="184">
        <f t="shared" ca="1" si="2"/>
        <v>518.28370199999995</v>
      </c>
      <c r="I10" s="185">
        <f t="shared" ca="1" si="5"/>
        <v>431.93</v>
      </c>
      <c r="J10" s="182">
        <f t="shared" ca="1" si="6"/>
        <v>77.3</v>
      </c>
      <c r="K10" s="182">
        <f t="shared" ca="1" si="7"/>
        <v>9.0399999999999991</v>
      </c>
      <c r="L10" s="182">
        <f t="shared" ca="1" si="8"/>
        <v>0</v>
      </c>
      <c r="M10" s="183">
        <f t="shared" ca="1" si="9"/>
        <v>518.27</v>
      </c>
      <c r="N10" s="181">
        <f t="shared" ca="1" si="10"/>
        <v>447.00550460184854</v>
      </c>
      <c r="O10" s="182">
        <f t="shared" ca="1" si="11"/>
        <v>79.997975379628386</v>
      </c>
      <c r="P10" s="182">
        <f t="shared" ca="1" si="12"/>
        <v>9.3555200185231637</v>
      </c>
      <c r="Q10" s="182">
        <f t="shared" ca="1" si="13"/>
        <v>0</v>
      </c>
      <c r="R10" s="183">
        <f t="shared" ca="1" si="14"/>
        <v>536.35900000000015</v>
      </c>
      <c r="W10" s="46"/>
      <c r="X10" s="46">
        <v>10</v>
      </c>
    </row>
    <row r="11" spans="1:24">
      <c r="A11" s="61" t="s">
        <v>53</v>
      </c>
      <c r="B11" s="176">
        <f t="shared" ca="1" si="3"/>
        <v>683.13656200000003</v>
      </c>
      <c r="C11" s="181">
        <f t="shared" ca="1" si="4"/>
        <v>509.61987525199999</v>
      </c>
      <c r="D11" s="182">
        <f t="shared" ca="1" si="0"/>
        <v>164.15771584860005</v>
      </c>
      <c r="E11" s="182">
        <f t="shared" ca="1" si="0"/>
        <v>9.3589708994000009</v>
      </c>
      <c r="F11" s="183">
        <f t="shared" ca="1" si="0"/>
        <v>0</v>
      </c>
      <c r="G11" s="184">
        <f t="shared" ca="1" si="1"/>
        <v>525.35900000000004</v>
      </c>
      <c r="H11" s="184">
        <f t="shared" ca="1" si="2"/>
        <v>507.654402</v>
      </c>
      <c r="I11" s="185">
        <f t="shared" ca="1" si="5"/>
        <v>421.3</v>
      </c>
      <c r="J11" s="182">
        <f t="shared" ca="1" si="6"/>
        <v>77.3</v>
      </c>
      <c r="K11" s="182">
        <f t="shared" ca="1" si="7"/>
        <v>9.0399999999999991</v>
      </c>
      <c r="L11" s="182">
        <f t="shared" ca="1" si="8"/>
        <v>0</v>
      </c>
      <c r="M11" s="183">
        <f t="shared" ca="1" si="9"/>
        <v>507.64000000000004</v>
      </c>
      <c r="N11" s="181">
        <f t="shared" ca="1" si="10"/>
        <v>436.00533192813811</v>
      </c>
      <c r="O11" s="182">
        <f t="shared" ca="1" si="11"/>
        <v>79.998129973997308</v>
      </c>
      <c r="P11" s="182">
        <f t="shared" ca="1" si="12"/>
        <v>9.3555380978646276</v>
      </c>
      <c r="Q11" s="182">
        <f t="shared" ca="1" si="13"/>
        <v>0</v>
      </c>
      <c r="R11" s="183">
        <f t="shared" ca="1" si="14"/>
        <v>525.35900000000004</v>
      </c>
      <c r="W11" s="46"/>
      <c r="X11" s="46">
        <v>11</v>
      </c>
    </row>
    <row r="12" spans="1:24">
      <c r="A12" s="61" t="s">
        <v>54</v>
      </c>
      <c r="B12" s="176">
        <f t="shared" ca="1" si="3"/>
        <v>683.13656200000003</v>
      </c>
      <c r="C12" s="181">
        <f t="shared" ca="1" si="4"/>
        <v>509.61987525199999</v>
      </c>
      <c r="D12" s="182">
        <f t="shared" ca="1" si="0"/>
        <v>164.15771584860005</v>
      </c>
      <c r="E12" s="182">
        <f t="shared" ca="1" si="0"/>
        <v>9.3589708994000009</v>
      </c>
      <c r="F12" s="183">
        <f t="shared" ca="1" si="0"/>
        <v>0</v>
      </c>
      <c r="G12" s="184">
        <f t="shared" ca="1" si="1"/>
        <v>522.35900000000004</v>
      </c>
      <c r="H12" s="184">
        <f t="shared" ca="1" si="2"/>
        <v>504.75550199999998</v>
      </c>
      <c r="I12" s="185">
        <f t="shared" ca="1" si="5"/>
        <v>418.41</v>
      </c>
      <c r="J12" s="182">
        <f t="shared" ca="1" si="6"/>
        <v>77.3</v>
      </c>
      <c r="K12" s="182">
        <f t="shared" ca="1" si="7"/>
        <v>9.0399999999999991</v>
      </c>
      <c r="L12" s="182">
        <f t="shared" ca="1" si="8"/>
        <v>0</v>
      </c>
      <c r="M12" s="183">
        <f t="shared" ca="1" si="9"/>
        <v>504.75000000000006</v>
      </c>
      <c r="N12" s="181">
        <f t="shared" ca="1" si="10"/>
        <v>433.00689289747402</v>
      </c>
      <c r="O12" s="182">
        <f t="shared" ca="1" si="11"/>
        <v>79.996732441802877</v>
      </c>
      <c r="P12" s="182">
        <f t="shared" ca="1" si="12"/>
        <v>9.355374660723129</v>
      </c>
      <c r="Q12" s="182">
        <f t="shared" ca="1" si="13"/>
        <v>0</v>
      </c>
      <c r="R12" s="183">
        <f t="shared" ca="1" si="14"/>
        <v>522.35900000000004</v>
      </c>
      <c r="W12" s="46"/>
      <c r="X12" s="46">
        <v>12</v>
      </c>
    </row>
    <row r="13" spans="1:24">
      <c r="A13" s="61" t="s">
        <v>55</v>
      </c>
      <c r="B13" s="176">
        <f t="shared" ca="1" si="3"/>
        <v>683.13656200000003</v>
      </c>
      <c r="C13" s="181">
        <f t="shared" ca="1" si="4"/>
        <v>509.61987525199999</v>
      </c>
      <c r="D13" s="182">
        <f t="shared" ca="1" si="0"/>
        <v>164.15771584860005</v>
      </c>
      <c r="E13" s="182">
        <f t="shared" ca="1" si="0"/>
        <v>9.3589708994000009</v>
      </c>
      <c r="F13" s="183">
        <f t="shared" ca="1" si="0"/>
        <v>0</v>
      </c>
      <c r="G13" s="184">
        <f t="shared" ca="1" si="1"/>
        <v>518.35900000000004</v>
      </c>
      <c r="H13" s="184">
        <f t="shared" ca="1" si="2"/>
        <v>500.89030200000002</v>
      </c>
      <c r="I13" s="185">
        <f t="shared" ca="1" si="5"/>
        <v>414.54</v>
      </c>
      <c r="J13" s="182">
        <f t="shared" ca="1" si="6"/>
        <v>77.3</v>
      </c>
      <c r="K13" s="182">
        <f t="shared" ca="1" si="7"/>
        <v>9.0399999999999991</v>
      </c>
      <c r="L13" s="182">
        <f t="shared" ca="1" si="8"/>
        <v>0</v>
      </c>
      <c r="M13" s="183">
        <f t="shared" ca="1" si="9"/>
        <v>500.88000000000005</v>
      </c>
      <c r="N13" s="181">
        <f t="shared" ca="1" si="10"/>
        <v>429.00602910876859</v>
      </c>
      <c r="O13" s="182">
        <f t="shared" ca="1" si="11"/>
        <v>79.997505789809921</v>
      </c>
      <c r="P13" s="182">
        <f t="shared" ca="1" si="12"/>
        <v>9.3554651014214976</v>
      </c>
      <c r="Q13" s="182">
        <f t="shared" ca="1" si="13"/>
        <v>0</v>
      </c>
      <c r="R13" s="183">
        <f t="shared" ca="1" si="14"/>
        <v>518.35900000000004</v>
      </c>
      <c r="W13" s="46"/>
      <c r="X13" s="46">
        <v>13</v>
      </c>
    </row>
    <row r="14" spans="1:24">
      <c r="A14" s="61" t="s">
        <v>56</v>
      </c>
      <c r="B14" s="176">
        <f t="shared" ca="1" si="3"/>
        <v>683.13656200000003</v>
      </c>
      <c r="C14" s="181">
        <f t="shared" ca="1" si="4"/>
        <v>509.61987525199999</v>
      </c>
      <c r="D14" s="182">
        <f t="shared" ca="1" si="0"/>
        <v>164.15771584860005</v>
      </c>
      <c r="E14" s="182">
        <f t="shared" ca="1" si="0"/>
        <v>9.3589708994000009</v>
      </c>
      <c r="F14" s="183">
        <f t="shared" ca="1" si="0"/>
        <v>0</v>
      </c>
      <c r="G14" s="184">
        <f t="shared" ca="1" si="1"/>
        <v>517.35900000000004</v>
      </c>
      <c r="H14" s="184">
        <f t="shared" ca="1" si="2"/>
        <v>499.92400199999997</v>
      </c>
      <c r="I14" s="185">
        <f t="shared" ca="1" si="5"/>
        <v>413.57</v>
      </c>
      <c r="J14" s="182">
        <f t="shared" ca="1" si="6"/>
        <v>77.3</v>
      </c>
      <c r="K14" s="182">
        <f t="shared" ca="1" si="7"/>
        <v>9.0399999999999991</v>
      </c>
      <c r="L14" s="182">
        <f t="shared" ca="1" si="8"/>
        <v>0</v>
      </c>
      <c r="M14" s="183">
        <f t="shared" ca="1" si="9"/>
        <v>499.91</v>
      </c>
      <c r="N14" s="181">
        <f t="shared" ca="1" si="10"/>
        <v>428.00536422556064</v>
      </c>
      <c r="O14" s="182">
        <f t="shared" ca="1" si="11"/>
        <v>79.998101058190485</v>
      </c>
      <c r="P14" s="182">
        <f t="shared" ca="1" si="12"/>
        <v>9.3555347162489255</v>
      </c>
      <c r="Q14" s="182">
        <f t="shared" ca="1" si="13"/>
        <v>0</v>
      </c>
      <c r="R14" s="183">
        <f t="shared" ca="1" si="14"/>
        <v>517.35900000000004</v>
      </c>
      <c r="W14" s="46"/>
      <c r="X14" s="46">
        <v>14</v>
      </c>
    </row>
    <row r="15" spans="1:24">
      <c r="A15" s="61" t="s">
        <v>57</v>
      </c>
      <c r="B15" s="176">
        <f t="shared" ca="1" si="3"/>
        <v>683.13656200000003</v>
      </c>
      <c r="C15" s="181">
        <f t="shared" ca="1" si="4"/>
        <v>509.61987525199999</v>
      </c>
      <c r="D15" s="182">
        <f t="shared" ca="1" si="0"/>
        <v>164.15771584860005</v>
      </c>
      <c r="E15" s="182">
        <f t="shared" ca="1" si="0"/>
        <v>9.3589708994000009</v>
      </c>
      <c r="F15" s="183">
        <f t="shared" ca="1" si="0"/>
        <v>0</v>
      </c>
      <c r="G15" s="184">
        <f t="shared" ca="1" si="1"/>
        <v>491.35899999999998</v>
      </c>
      <c r="H15" s="184">
        <f t="shared" ca="1" si="2"/>
        <v>474.80020200000001</v>
      </c>
      <c r="I15" s="185">
        <f t="shared" ca="1" si="5"/>
        <v>388.45</v>
      </c>
      <c r="J15" s="182">
        <f t="shared" ca="1" si="6"/>
        <v>77.3</v>
      </c>
      <c r="K15" s="182">
        <f t="shared" ca="1" si="7"/>
        <v>9.0399999999999991</v>
      </c>
      <c r="L15" s="182">
        <f t="shared" ca="1" si="8"/>
        <v>0</v>
      </c>
      <c r="M15" s="183">
        <f t="shared" ca="1" si="9"/>
        <v>474.79</v>
      </c>
      <c r="N15" s="181">
        <f t="shared" ca="1" si="10"/>
        <v>402.00594694496516</v>
      </c>
      <c r="O15" s="182">
        <f t="shared" ca="1" si="11"/>
        <v>79.997579350870907</v>
      </c>
      <c r="P15" s="182">
        <f t="shared" ca="1" si="12"/>
        <v>9.3554737041639431</v>
      </c>
      <c r="Q15" s="182">
        <f t="shared" ca="1" si="13"/>
        <v>0</v>
      </c>
      <c r="R15" s="183">
        <f t="shared" ca="1" si="14"/>
        <v>491.35900000000004</v>
      </c>
      <c r="W15" s="46"/>
      <c r="X15" s="46">
        <v>15</v>
      </c>
    </row>
    <row r="16" spans="1:24">
      <c r="A16" s="61" t="s">
        <v>58</v>
      </c>
      <c r="B16" s="176">
        <f t="shared" ca="1" si="3"/>
        <v>683.13656200000003</v>
      </c>
      <c r="C16" s="181">
        <f t="shared" ca="1" si="4"/>
        <v>509.61987525199999</v>
      </c>
      <c r="D16" s="182">
        <f t="shared" ca="1" si="0"/>
        <v>164.15771584860005</v>
      </c>
      <c r="E16" s="182">
        <f t="shared" ca="1" si="0"/>
        <v>9.3589708994000009</v>
      </c>
      <c r="F16" s="183">
        <f t="shared" ca="1" si="0"/>
        <v>0</v>
      </c>
      <c r="G16" s="184">
        <f t="shared" ca="1" si="1"/>
        <v>487.35899999999998</v>
      </c>
      <c r="H16" s="184">
        <f t="shared" ca="1" si="2"/>
        <v>470.935002</v>
      </c>
      <c r="I16" s="185">
        <f t="shared" ca="1" si="5"/>
        <v>384.59</v>
      </c>
      <c r="J16" s="182">
        <f t="shared" ca="1" si="6"/>
        <v>77.3</v>
      </c>
      <c r="K16" s="182">
        <f t="shared" ca="1" si="7"/>
        <v>9.0399999999999991</v>
      </c>
      <c r="L16" s="182">
        <f t="shared" ca="1" si="8"/>
        <v>0</v>
      </c>
      <c r="M16" s="183">
        <f t="shared" ca="1" si="9"/>
        <v>470.93</v>
      </c>
      <c r="N16" s="181">
        <f t="shared" ca="1" si="10"/>
        <v>398.00691782218161</v>
      </c>
      <c r="O16" s="182">
        <f t="shared" ca="1" si="11"/>
        <v>79.996710126770438</v>
      </c>
      <c r="P16" s="182">
        <f t="shared" ca="1" si="12"/>
        <v>9.3553720510479241</v>
      </c>
      <c r="Q16" s="182">
        <f t="shared" ca="1" si="13"/>
        <v>0</v>
      </c>
      <c r="R16" s="183">
        <f t="shared" ca="1" si="14"/>
        <v>487.35899999999998</v>
      </c>
      <c r="W16" s="46"/>
      <c r="X16" s="46">
        <v>16</v>
      </c>
    </row>
    <row r="17" spans="1:24">
      <c r="A17" s="61" t="s">
        <v>59</v>
      </c>
      <c r="B17" s="176">
        <f t="shared" ca="1" si="3"/>
        <v>683.13656200000003</v>
      </c>
      <c r="C17" s="181">
        <f t="shared" ca="1" si="4"/>
        <v>509.61987525199999</v>
      </c>
      <c r="D17" s="182">
        <f t="shared" ca="1" si="0"/>
        <v>164.15771584860005</v>
      </c>
      <c r="E17" s="182">
        <f t="shared" ca="1" si="0"/>
        <v>9.3589708994000009</v>
      </c>
      <c r="F17" s="183">
        <f t="shared" ca="1" si="0"/>
        <v>0</v>
      </c>
      <c r="G17" s="184">
        <f t="shared" ca="1" si="1"/>
        <v>521.35900000000004</v>
      </c>
      <c r="H17" s="184">
        <f t="shared" ca="1" si="2"/>
        <v>503.78920199999999</v>
      </c>
      <c r="I17" s="185">
        <f t="shared" ca="1" si="5"/>
        <v>417.44</v>
      </c>
      <c r="J17" s="182">
        <f t="shared" ca="1" si="6"/>
        <v>77.3</v>
      </c>
      <c r="K17" s="182">
        <f t="shared" ca="1" si="7"/>
        <v>9.0399999999999991</v>
      </c>
      <c r="L17" s="182">
        <f t="shared" ca="1" si="8"/>
        <v>0</v>
      </c>
      <c r="M17" s="183">
        <f t="shared" ca="1" si="9"/>
        <v>503.78000000000003</v>
      </c>
      <c r="N17" s="181">
        <f t="shared" ca="1" si="10"/>
        <v>432.00623478502519</v>
      </c>
      <c r="O17" s="182">
        <f t="shared" ca="1" si="11"/>
        <v>79.997321648338556</v>
      </c>
      <c r="P17" s="182">
        <f t="shared" ca="1" si="12"/>
        <v>9.3554435666362288</v>
      </c>
      <c r="Q17" s="182">
        <f t="shared" ca="1" si="13"/>
        <v>0</v>
      </c>
      <c r="R17" s="183">
        <f t="shared" ca="1" si="14"/>
        <v>521.35900000000004</v>
      </c>
      <c r="W17" s="46"/>
      <c r="X17" s="46">
        <v>17</v>
      </c>
    </row>
    <row r="18" spans="1:24">
      <c r="A18" s="61" t="s">
        <v>60</v>
      </c>
      <c r="B18" s="176">
        <f t="shared" ca="1" si="3"/>
        <v>683.13656200000003</v>
      </c>
      <c r="C18" s="181">
        <f t="shared" ca="1" si="4"/>
        <v>509.61987525199999</v>
      </c>
      <c r="D18" s="182">
        <f t="shared" ca="1" si="0"/>
        <v>164.15771584860005</v>
      </c>
      <c r="E18" s="182">
        <f t="shared" ca="1" si="0"/>
        <v>9.3589708994000009</v>
      </c>
      <c r="F18" s="183">
        <f t="shared" ca="1" si="0"/>
        <v>0</v>
      </c>
      <c r="G18" s="184">
        <f t="shared" ca="1" si="1"/>
        <v>528.35900000000004</v>
      </c>
      <c r="H18" s="184">
        <f t="shared" ca="1" si="2"/>
        <v>510.55330199999997</v>
      </c>
      <c r="I18" s="185">
        <f t="shared" ca="1" si="5"/>
        <v>424.2</v>
      </c>
      <c r="J18" s="182">
        <f t="shared" ca="1" si="6"/>
        <v>77.3</v>
      </c>
      <c r="K18" s="182">
        <f t="shared" ca="1" si="7"/>
        <v>9.0399999999999991</v>
      </c>
      <c r="L18" s="182">
        <f t="shared" ca="1" si="8"/>
        <v>0</v>
      </c>
      <c r="M18" s="183">
        <f t="shared" ca="1" si="9"/>
        <v>510.54</v>
      </c>
      <c r="N18" s="181">
        <f t="shared" ca="1" si="10"/>
        <v>439.00553884122695</v>
      </c>
      <c r="O18" s="182">
        <f t="shared" ca="1" si="11"/>
        <v>79.997944725192937</v>
      </c>
      <c r="P18" s="182">
        <f t="shared" ca="1" si="12"/>
        <v>9.3555164335801315</v>
      </c>
      <c r="Q18" s="182">
        <f t="shared" ca="1" si="13"/>
        <v>0</v>
      </c>
      <c r="R18" s="183">
        <f t="shared" ca="1" si="14"/>
        <v>528.35899999999992</v>
      </c>
      <c r="W18" s="46"/>
      <c r="X18" s="46">
        <v>18</v>
      </c>
    </row>
    <row r="19" spans="1:24">
      <c r="A19" s="61" t="s">
        <v>61</v>
      </c>
      <c r="B19" s="176">
        <f t="shared" ca="1" si="3"/>
        <v>683.13656200000003</v>
      </c>
      <c r="C19" s="181">
        <f t="shared" ca="1" si="4"/>
        <v>509.61987525199999</v>
      </c>
      <c r="D19" s="182">
        <f t="shared" ca="1" si="4"/>
        <v>164.15771584860005</v>
      </c>
      <c r="E19" s="182">
        <f t="shared" ca="1" si="4"/>
        <v>9.3589708994000009</v>
      </c>
      <c r="F19" s="183">
        <f t="shared" ca="1" si="4"/>
        <v>0</v>
      </c>
      <c r="G19" s="184">
        <f t="shared" ca="1" si="1"/>
        <v>523</v>
      </c>
      <c r="H19" s="184">
        <f t="shared" ca="1" si="2"/>
        <v>505.37490000000003</v>
      </c>
      <c r="I19" s="185">
        <f t="shared" ca="1" si="5"/>
        <v>428.07</v>
      </c>
      <c r="J19" s="182">
        <f t="shared" ca="1" si="6"/>
        <v>77.3</v>
      </c>
      <c r="K19" s="182">
        <f t="shared" ca="1" si="7"/>
        <v>0</v>
      </c>
      <c r="L19" s="182">
        <f t="shared" ca="1" si="8"/>
        <v>0</v>
      </c>
      <c r="M19" s="183">
        <f t="shared" ca="1" si="9"/>
        <v>505.37</v>
      </c>
      <c r="N19" s="181">
        <f t="shared" ca="1" si="10"/>
        <v>443.00336387201452</v>
      </c>
      <c r="O19" s="182">
        <f t="shared" ca="1" si="11"/>
        <v>79.996636127985425</v>
      </c>
      <c r="P19" s="182">
        <f t="shared" ca="1" si="12"/>
        <v>0</v>
      </c>
      <c r="Q19" s="182">
        <f t="shared" ca="1" si="13"/>
        <v>0</v>
      </c>
      <c r="R19" s="183">
        <f t="shared" ca="1" si="14"/>
        <v>523</v>
      </c>
      <c r="W19" s="46"/>
      <c r="X19" s="46">
        <v>19</v>
      </c>
    </row>
    <row r="20" spans="1:24">
      <c r="A20" s="61" t="s">
        <v>62</v>
      </c>
      <c r="B20" s="176">
        <f t="shared" ca="1" si="3"/>
        <v>683.13656200000003</v>
      </c>
      <c r="C20" s="181">
        <f t="shared" ca="1" si="4"/>
        <v>509.61987525199999</v>
      </c>
      <c r="D20" s="182">
        <f t="shared" ca="1" si="4"/>
        <v>164.15771584860005</v>
      </c>
      <c r="E20" s="182">
        <f t="shared" ca="1" si="4"/>
        <v>9.3589708994000009</v>
      </c>
      <c r="F20" s="183">
        <f t="shared" ca="1" si="4"/>
        <v>0</v>
      </c>
      <c r="G20" s="184">
        <f t="shared" ca="1" si="1"/>
        <v>528</v>
      </c>
      <c r="H20" s="184">
        <f t="shared" ca="1" si="2"/>
        <v>510.20639999999997</v>
      </c>
      <c r="I20" s="185">
        <f t="shared" ca="1" si="5"/>
        <v>432.91</v>
      </c>
      <c r="J20" s="182">
        <f t="shared" ca="1" si="6"/>
        <v>77.3</v>
      </c>
      <c r="K20" s="182">
        <f t="shared" ca="1" si="7"/>
        <v>0</v>
      </c>
      <c r="L20" s="182">
        <f t="shared" ca="1" si="8"/>
        <v>0</v>
      </c>
      <c r="M20" s="183">
        <f t="shared" ca="1" si="9"/>
        <v>510.21000000000004</v>
      </c>
      <c r="N20" s="181">
        <f t="shared" ca="1" si="10"/>
        <v>448.00470394543424</v>
      </c>
      <c r="O20" s="182">
        <f t="shared" ca="1" si="11"/>
        <v>79.995296054565756</v>
      </c>
      <c r="P20" s="182">
        <f t="shared" ca="1" si="12"/>
        <v>0</v>
      </c>
      <c r="Q20" s="182">
        <f t="shared" ca="1" si="13"/>
        <v>0</v>
      </c>
      <c r="R20" s="183">
        <f t="shared" ca="1" si="14"/>
        <v>528</v>
      </c>
      <c r="W20" s="46"/>
      <c r="X20" s="46">
        <v>20</v>
      </c>
    </row>
    <row r="21" spans="1:24">
      <c r="A21" s="61" t="s">
        <v>63</v>
      </c>
      <c r="B21" s="176">
        <f t="shared" ca="1" si="3"/>
        <v>683.13656200000003</v>
      </c>
      <c r="C21" s="181">
        <f t="shared" ca="1" si="4"/>
        <v>509.61987525199999</v>
      </c>
      <c r="D21" s="182">
        <f t="shared" ca="1" si="4"/>
        <v>164.15771584860005</v>
      </c>
      <c r="E21" s="182">
        <f t="shared" ca="1" si="4"/>
        <v>9.3589708994000009</v>
      </c>
      <c r="F21" s="183">
        <f t="shared" ca="1" si="4"/>
        <v>0</v>
      </c>
      <c r="G21" s="184">
        <f t="shared" ca="1" si="1"/>
        <v>525</v>
      </c>
      <c r="H21" s="184">
        <f t="shared" ca="1" si="2"/>
        <v>507.3075</v>
      </c>
      <c r="I21" s="185">
        <f t="shared" ca="1" si="5"/>
        <v>430.01</v>
      </c>
      <c r="J21" s="182">
        <f t="shared" ca="1" si="6"/>
        <v>77.3</v>
      </c>
      <c r="K21" s="182">
        <f t="shared" ca="1" si="7"/>
        <v>0</v>
      </c>
      <c r="L21" s="182">
        <f t="shared" ca="1" si="8"/>
        <v>0</v>
      </c>
      <c r="M21" s="183">
        <f t="shared" ca="1" si="9"/>
        <v>507.31</v>
      </c>
      <c r="N21" s="181">
        <f t="shared" ca="1" si="10"/>
        <v>445.00453371705663</v>
      </c>
      <c r="O21" s="182">
        <f t="shared" ca="1" si="11"/>
        <v>79.995466282943369</v>
      </c>
      <c r="P21" s="182">
        <f t="shared" ca="1" si="12"/>
        <v>0</v>
      </c>
      <c r="Q21" s="182">
        <f t="shared" ca="1" si="13"/>
        <v>0</v>
      </c>
      <c r="R21" s="183">
        <f t="shared" ca="1" si="14"/>
        <v>525</v>
      </c>
      <c r="W21" s="46"/>
      <c r="X21" s="46">
        <v>21</v>
      </c>
    </row>
    <row r="22" spans="1:24">
      <c r="A22" s="61" t="s">
        <v>64</v>
      </c>
      <c r="B22" s="176">
        <f t="shared" ca="1" si="3"/>
        <v>683.13656200000003</v>
      </c>
      <c r="C22" s="181">
        <f t="shared" ca="1" si="4"/>
        <v>509.61987525199999</v>
      </c>
      <c r="D22" s="182">
        <f t="shared" ca="1" si="4"/>
        <v>164.15771584860005</v>
      </c>
      <c r="E22" s="182">
        <f t="shared" ca="1" si="4"/>
        <v>9.3589708994000009</v>
      </c>
      <c r="F22" s="183">
        <f t="shared" ca="1" si="4"/>
        <v>0</v>
      </c>
      <c r="G22" s="184">
        <f t="shared" ca="1" si="1"/>
        <v>535</v>
      </c>
      <c r="H22" s="184">
        <f t="shared" ca="1" si="2"/>
        <v>516.97050000000002</v>
      </c>
      <c r="I22" s="185">
        <f t="shared" ca="1" si="5"/>
        <v>439.67</v>
      </c>
      <c r="J22" s="182">
        <f t="shared" ca="1" si="6"/>
        <v>77.3</v>
      </c>
      <c r="K22" s="182">
        <f t="shared" ca="1" si="7"/>
        <v>0</v>
      </c>
      <c r="L22" s="182">
        <f t="shared" ca="1" si="8"/>
        <v>0</v>
      </c>
      <c r="M22" s="183">
        <f t="shared" ca="1" si="9"/>
        <v>516.97</v>
      </c>
      <c r="N22" s="181">
        <f t="shared" ca="1" si="10"/>
        <v>455.00406213126485</v>
      </c>
      <c r="O22" s="182">
        <f t="shared" ca="1" si="11"/>
        <v>79.995937868735126</v>
      </c>
      <c r="P22" s="182">
        <f t="shared" ca="1" si="12"/>
        <v>0</v>
      </c>
      <c r="Q22" s="182">
        <f t="shared" ca="1" si="13"/>
        <v>0</v>
      </c>
      <c r="R22" s="183">
        <f t="shared" ca="1" si="14"/>
        <v>535</v>
      </c>
      <c r="W22" s="46"/>
      <c r="X22" s="46">
        <v>22</v>
      </c>
    </row>
    <row r="23" spans="1:24">
      <c r="A23" s="61" t="s">
        <v>65</v>
      </c>
      <c r="B23" s="176">
        <f t="shared" ca="1" si="3"/>
        <v>683.13656200000003</v>
      </c>
      <c r="C23" s="181">
        <f t="shared" ca="1" si="4"/>
        <v>509.61987525199999</v>
      </c>
      <c r="D23" s="182">
        <f t="shared" ca="1" si="4"/>
        <v>164.15771584860005</v>
      </c>
      <c r="E23" s="182">
        <f t="shared" ca="1" si="4"/>
        <v>9.3589708994000009</v>
      </c>
      <c r="F23" s="183">
        <f t="shared" ca="1" si="4"/>
        <v>0</v>
      </c>
      <c r="G23" s="184">
        <f t="shared" ca="1" si="1"/>
        <v>532</v>
      </c>
      <c r="H23" s="184">
        <f t="shared" ca="1" si="2"/>
        <v>514.07159999999999</v>
      </c>
      <c r="I23" s="185">
        <f t="shared" ca="1" si="5"/>
        <v>436.77</v>
      </c>
      <c r="J23" s="182">
        <f t="shared" ca="1" si="6"/>
        <v>77.3</v>
      </c>
      <c r="K23" s="182">
        <f t="shared" ca="1" si="7"/>
        <v>0</v>
      </c>
      <c r="L23" s="182">
        <f t="shared" ca="1" si="8"/>
        <v>0</v>
      </c>
      <c r="M23" s="183">
        <f t="shared" ca="1" si="9"/>
        <v>514.06999999999994</v>
      </c>
      <c r="N23" s="181">
        <f t="shared" ca="1" si="10"/>
        <v>452.00389052074621</v>
      </c>
      <c r="O23" s="182">
        <f t="shared" ca="1" si="11"/>
        <v>79.996109479253818</v>
      </c>
      <c r="P23" s="182">
        <f t="shared" ca="1" si="12"/>
        <v>0</v>
      </c>
      <c r="Q23" s="182">
        <f t="shared" ca="1" si="13"/>
        <v>0</v>
      </c>
      <c r="R23" s="183">
        <f t="shared" ca="1" si="14"/>
        <v>532</v>
      </c>
      <c r="W23" s="46"/>
      <c r="X23" s="46">
        <v>23</v>
      </c>
    </row>
    <row r="24" spans="1:24">
      <c r="A24" s="61" t="s">
        <v>66</v>
      </c>
      <c r="B24" s="176">
        <f t="shared" ca="1" si="3"/>
        <v>683.13656200000003</v>
      </c>
      <c r="C24" s="181">
        <f t="shared" ca="1" si="4"/>
        <v>509.61987525199999</v>
      </c>
      <c r="D24" s="182">
        <f t="shared" ca="1" si="4"/>
        <v>164.15771584860005</v>
      </c>
      <c r="E24" s="182">
        <f t="shared" ca="1" si="4"/>
        <v>9.3589708994000009</v>
      </c>
      <c r="F24" s="183">
        <f t="shared" ca="1" si="4"/>
        <v>0</v>
      </c>
      <c r="G24" s="184">
        <f t="shared" ca="1" si="1"/>
        <v>522</v>
      </c>
      <c r="H24" s="184">
        <f t="shared" ca="1" si="2"/>
        <v>504.40859999999998</v>
      </c>
      <c r="I24" s="185">
        <f t="shared" ca="1" si="5"/>
        <v>427.11</v>
      </c>
      <c r="J24" s="182">
        <f t="shared" ca="1" si="6"/>
        <v>77.3</v>
      </c>
      <c r="K24" s="182">
        <f t="shared" ca="1" si="7"/>
        <v>0</v>
      </c>
      <c r="L24" s="182">
        <f t="shared" ca="1" si="8"/>
        <v>0</v>
      </c>
      <c r="M24" s="183">
        <f t="shared" ca="1" si="9"/>
        <v>504.41</v>
      </c>
      <c r="N24" s="181">
        <f t="shared" ca="1" si="10"/>
        <v>442.00436153129397</v>
      </c>
      <c r="O24" s="182">
        <f t="shared" ca="1" si="11"/>
        <v>79.995638468706005</v>
      </c>
      <c r="P24" s="182">
        <f t="shared" ca="1" si="12"/>
        <v>0</v>
      </c>
      <c r="Q24" s="182">
        <f t="shared" ca="1" si="13"/>
        <v>0</v>
      </c>
      <c r="R24" s="183">
        <f t="shared" ca="1" si="14"/>
        <v>522</v>
      </c>
      <c r="W24" s="46"/>
      <c r="X24" s="46">
        <v>24</v>
      </c>
    </row>
    <row r="25" spans="1:24">
      <c r="A25" s="61" t="s">
        <v>67</v>
      </c>
      <c r="B25" s="176">
        <f t="shared" ca="1" si="3"/>
        <v>683.13656200000003</v>
      </c>
      <c r="C25" s="181">
        <f t="shared" ca="1" si="4"/>
        <v>509.61987525199999</v>
      </c>
      <c r="D25" s="182">
        <f t="shared" ca="1" si="4"/>
        <v>164.15771584860005</v>
      </c>
      <c r="E25" s="182">
        <f t="shared" ca="1" si="4"/>
        <v>9.3589708994000009</v>
      </c>
      <c r="F25" s="183">
        <f t="shared" ca="1" si="4"/>
        <v>0</v>
      </c>
      <c r="G25" s="184">
        <f t="shared" ca="1" si="1"/>
        <v>515</v>
      </c>
      <c r="H25" s="184">
        <f t="shared" ca="1" si="2"/>
        <v>497.64449999999999</v>
      </c>
      <c r="I25" s="185">
        <f t="shared" ca="1" si="5"/>
        <v>420.34</v>
      </c>
      <c r="J25" s="182">
        <f t="shared" ca="1" si="6"/>
        <v>77.3</v>
      </c>
      <c r="K25" s="182">
        <f t="shared" ca="1" si="7"/>
        <v>0</v>
      </c>
      <c r="L25" s="182">
        <f t="shared" ca="1" si="8"/>
        <v>0</v>
      </c>
      <c r="M25" s="183">
        <f t="shared" ca="1" si="9"/>
        <v>497.64</v>
      </c>
      <c r="N25" s="181">
        <f t="shared" ca="1" si="10"/>
        <v>435.0034161241058</v>
      </c>
      <c r="O25" s="182">
        <f t="shared" ca="1" si="11"/>
        <v>79.996583875894217</v>
      </c>
      <c r="P25" s="182">
        <f t="shared" ca="1" si="12"/>
        <v>0</v>
      </c>
      <c r="Q25" s="182">
        <f t="shared" ca="1" si="13"/>
        <v>0</v>
      </c>
      <c r="R25" s="183">
        <f t="shared" ca="1" si="14"/>
        <v>515</v>
      </c>
      <c r="W25" s="46"/>
      <c r="X25" s="46">
        <v>25</v>
      </c>
    </row>
    <row r="26" spans="1:24">
      <c r="A26" s="61" t="s">
        <v>68</v>
      </c>
      <c r="B26" s="176">
        <f t="shared" ca="1" si="3"/>
        <v>683.13656200000003</v>
      </c>
      <c r="C26" s="181">
        <f t="shared" ca="1" si="4"/>
        <v>509.61987525199999</v>
      </c>
      <c r="D26" s="182">
        <f t="shared" ca="1" si="4"/>
        <v>164.15771584860005</v>
      </c>
      <c r="E26" s="182">
        <f t="shared" ca="1" si="4"/>
        <v>9.3589708994000009</v>
      </c>
      <c r="F26" s="183">
        <f t="shared" ca="1" si="4"/>
        <v>0</v>
      </c>
      <c r="G26" s="184">
        <f t="shared" ca="1" si="1"/>
        <v>504</v>
      </c>
      <c r="H26" s="184">
        <f t="shared" ca="1" si="2"/>
        <v>487.01519999999999</v>
      </c>
      <c r="I26" s="185">
        <f t="shared" ca="1" si="5"/>
        <v>409.72</v>
      </c>
      <c r="J26" s="182">
        <f t="shared" ca="1" si="6"/>
        <v>77.3</v>
      </c>
      <c r="K26" s="182">
        <f t="shared" ca="1" si="7"/>
        <v>0</v>
      </c>
      <c r="L26" s="182">
        <f t="shared" ca="1" si="8"/>
        <v>0</v>
      </c>
      <c r="M26" s="183">
        <f t="shared" ca="1" si="9"/>
        <v>487.02000000000004</v>
      </c>
      <c r="N26" s="181">
        <f t="shared" ca="1" si="10"/>
        <v>424.00492792903782</v>
      </c>
      <c r="O26" s="182">
        <f t="shared" ca="1" si="11"/>
        <v>79.995072070962166</v>
      </c>
      <c r="P26" s="182">
        <f t="shared" ca="1" si="12"/>
        <v>0</v>
      </c>
      <c r="Q26" s="182">
        <f t="shared" ca="1" si="13"/>
        <v>0</v>
      </c>
      <c r="R26" s="183">
        <f t="shared" ca="1" si="14"/>
        <v>504</v>
      </c>
      <c r="W26" s="46"/>
      <c r="X26" s="46">
        <v>26</v>
      </c>
    </row>
    <row r="27" spans="1:24">
      <c r="A27" s="61" t="s">
        <v>69</v>
      </c>
      <c r="B27" s="176">
        <f t="shared" ca="1" si="3"/>
        <v>683.13656200000003</v>
      </c>
      <c r="C27" s="181">
        <f t="shared" ca="1" si="4"/>
        <v>509.61987525199999</v>
      </c>
      <c r="D27" s="182">
        <f t="shared" ca="1" si="4"/>
        <v>164.15771584860005</v>
      </c>
      <c r="E27" s="182">
        <f t="shared" ca="1" si="4"/>
        <v>9.3589708994000009</v>
      </c>
      <c r="F27" s="183">
        <f t="shared" ca="1" si="4"/>
        <v>0</v>
      </c>
      <c r="G27" s="184">
        <f t="shared" ca="1" si="1"/>
        <v>492</v>
      </c>
      <c r="H27" s="184">
        <f t="shared" ca="1" si="2"/>
        <v>475.4196</v>
      </c>
      <c r="I27" s="185">
        <f t="shared" ca="1" si="5"/>
        <v>398.12</v>
      </c>
      <c r="J27" s="182">
        <f t="shared" ca="1" si="6"/>
        <v>77.3</v>
      </c>
      <c r="K27" s="182">
        <f t="shared" ca="1" si="7"/>
        <v>0</v>
      </c>
      <c r="L27" s="182">
        <f t="shared" ca="1" si="8"/>
        <v>0</v>
      </c>
      <c r="M27" s="183">
        <f t="shared" ca="1" si="9"/>
        <v>475.42</v>
      </c>
      <c r="N27" s="181">
        <f t="shared" ca="1" si="10"/>
        <v>412.00420680661313</v>
      </c>
      <c r="O27" s="182">
        <f t="shared" ca="1" si="11"/>
        <v>79.995793193386902</v>
      </c>
      <c r="P27" s="182">
        <f t="shared" ca="1" si="12"/>
        <v>0</v>
      </c>
      <c r="Q27" s="182">
        <f t="shared" ca="1" si="13"/>
        <v>0</v>
      </c>
      <c r="R27" s="183">
        <f t="shared" ca="1" si="14"/>
        <v>492</v>
      </c>
      <c r="W27" s="46"/>
      <c r="X27" s="46">
        <v>27</v>
      </c>
    </row>
    <row r="28" spans="1:24">
      <c r="A28" s="61" t="s">
        <v>70</v>
      </c>
      <c r="B28" s="176">
        <f t="shared" ca="1" si="3"/>
        <v>683.13656200000003</v>
      </c>
      <c r="C28" s="181">
        <f t="shared" ca="1" si="4"/>
        <v>509.61987525199999</v>
      </c>
      <c r="D28" s="182">
        <f t="shared" ca="1" si="4"/>
        <v>164.15771584860005</v>
      </c>
      <c r="E28" s="182">
        <f t="shared" ca="1" si="4"/>
        <v>9.3589708994000009</v>
      </c>
      <c r="F28" s="183">
        <f t="shared" ca="1" si="4"/>
        <v>0</v>
      </c>
      <c r="G28" s="184">
        <f t="shared" ca="1" si="1"/>
        <v>489</v>
      </c>
      <c r="H28" s="184">
        <f t="shared" ca="1" si="2"/>
        <v>472.52069999999998</v>
      </c>
      <c r="I28" s="185">
        <f t="shared" ca="1" si="5"/>
        <v>395.22</v>
      </c>
      <c r="J28" s="182">
        <f t="shared" ca="1" si="6"/>
        <v>77.3</v>
      </c>
      <c r="K28" s="182">
        <f t="shared" ca="1" si="7"/>
        <v>0</v>
      </c>
      <c r="L28" s="182">
        <f t="shared" ca="1" si="8"/>
        <v>0</v>
      </c>
      <c r="M28" s="183">
        <f t="shared" ca="1" si="9"/>
        <v>472.52000000000004</v>
      </c>
      <c r="N28" s="181">
        <f t="shared" ca="1" si="10"/>
        <v>409.00402099382035</v>
      </c>
      <c r="O28" s="182">
        <f t="shared" ca="1" si="11"/>
        <v>79.995979006179624</v>
      </c>
      <c r="P28" s="182">
        <f t="shared" ca="1" si="12"/>
        <v>0</v>
      </c>
      <c r="Q28" s="182">
        <f t="shared" ca="1" si="13"/>
        <v>0</v>
      </c>
      <c r="R28" s="183">
        <f t="shared" ca="1" si="14"/>
        <v>489</v>
      </c>
      <c r="W28" s="46"/>
      <c r="X28" s="46">
        <v>28</v>
      </c>
    </row>
    <row r="29" spans="1:24">
      <c r="A29" s="61" t="s">
        <v>71</v>
      </c>
      <c r="B29" s="176">
        <f t="shared" ca="1" si="3"/>
        <v>683.13656200000003</v>
      </c>
      <c r="C29" s="181">
        <f t="shared" ca="1" si="4"/>
        <v>509.61987525199999</v>
      </c>
      <c r="D29" s="182">
        <f t="shared" ca="1" si="4"/>
        <v>164.15771584860005</v>
      </c>
      <c r="E29" s="182">
        <f t="shared" ca="1" si="4"/>
        <v>9.3589708994000009</v>
      </c>
      <c r="F29" s="183">
        <f t="shared" ca="1" si="4"/>
        <v>0</v>
      </c>
      <c r="G29" s="184">
        <f t="shared" ca="1" si="1"/>
        <v>494</v>
      </c>
      <c r="H29" s="184">
        <f t="shared" ca="1" si="2"/>
        <v>477.35219999999998</v>
      </c>
      <c r="I29" s="185">
        <f t="shared" ca="1" si="5"/>
        <v>400.05</v>
      </c>
      <c r="J29" s="182">
        <f t="shared" ca="1" si="6"/>
        <v>77.3</v>
      </c>
      <c r="K29" s="182">
        <f t="shared" ca="1" si="7"/>
        <v>0</v>
      </c>
      <c r="L29" s="182">
        <f t="shared" ca="1" si="8"/>
        <v>0</v>
      </c>
      <c r="M29" s="183">
        <f t="shared" ca="1" si="9"/>
        <v>477.35</v>
      </c>
      <c r="N29" s="181">
        <f t="shared" ca="1" si="10"/>
        <v>414.003770818058</v>
      </c>
      <c r="O29" s="182">
        <f t="shared" ca="1" si="11"/>
        <v>79.99622918194197</v>
      </c>
      <c r="P29" s="182">
        <f t="shared" ca="1" si="12"/>
        <v>0</v>
      </c>
      <c r="Q29" s="182">
        <f t="shared" ca="1" si="13"/>
        <v>0</v>
      </c>
      <c r="R29" s="183">
        <f t="shared" ca="1" si="14"/>
        <v>494</v>
      </c>
      <c r="W29" s="46"/>
      <c r="X29" s="46">
        <v>29</v>
      </c>
    </row>
    <row r="30" spans="1:24">
      <c r="A30" s="61" t="s">
        <v>72</v>
      </c>
      <c r="B30" s="176">
        <f t="shared" ca="1" si="3"/>
        <v>683.13656200000003</v>
      </c>
      <c r="C30" s="181">
        <f t="shared" ca="1" si="4"/>
        <v>509.61987525199999</v>
      </c>
      <c r="D30" s="182">
        <f t="shared" ca="1" si="4"/>
        <v>164.15771584860005</v>
      </c>
      <c r="E30" s="182">
        <f t="shared" ca="1" si="4"/>
        <v>9.3589708994000009</v>
      </c>
      <c r="F30" s="183">
        <f t="shared" ca="1" si="4"/>
        <v>0</v>
      </c>
      <c r="G30" s="184">
        <f t="shared" ca="1" si="1"/>
        <v>515</v>
      </c>
      <c r="H30" s="184">
        <f t="shared" ca="1" si="2"/>
        <v>497.64449999999999</v>
      </c>
      <c r="I30" s="185">
        <f t="shared" ca="1" si="5"/>
        <v>420.34</v>
      </c>
      <c r="J30" s="182">
        <f t="shared" ca="1" si="6"/>
        <v>77.3</v>
      </c>
      <c r="K30" s="182">
        <f t="shared" ca="1" si="7"/>
        <v>0</v>
      </c>
      <c r="L30" s="182">
        <f t="shared" ca="1" si="8"/>
        <v>0</v>
      </c>
      <c r="M30" s="183">
        <f t="shared" ca="1" si="9"/>
        <v>497.64</v>
      </c>
      <c r="N30" s="181">
        <f t="shared" ca="1" si="10"/>
        <v>435.0034161241058</v>
      </c>
      <c r="O30" s="182">
        <f t="shared" ca="1" si="11"/>
        <v>79.996583875894217</v>
      </c>
      <c r="P30" s="182">
        <f t="shared" ca="1" si="12"/>
        <v>0</v>
      </c>
      <c r="Q30" s="182">
        <f t="shared" ca="1" si="13"/>
        <v>0</v>
      </c>
      <c r="R30" s="183">
        <f t="shared" ca="1" si="14"/>
        <v>515</v>
      </c>
      <c r="W30" s="46"/>
      <c r="X30" s="46">
        <v>30</v>
      </c>
    </row>
    <row r="31" spans="1:24">
      <c r="A31" s="61" t="s">
        <v>73</v>
      </c>
      <c r="B31" s="176">
        <f t="shared" ca="1" si="3"/>
        <v>683.13656200000003</v>
      </c>
      <c r="C31" s="181">
        <f t="shared" ca="1" si="4"/>
        <v>509.61987525199999</v>
      </c>
      <c r="D31" s="182">
        <f t="shared" ca="1" si="4"/>
        <v>164.15771584860005</v>
      </c>
      <c r="E31" s="182">
        <f t="shared" ca="1" si="4"/>
        <v>9.3589708994000009</v>
      </c>
      <c r="F31" s="183">
        <f t="shared" ca="1" si="4"/>
        <v>0</v>
      </c>
      <c r="G31" s="184">
        <f t="shared" ca="1" si="1"/>
        <v>520</v>
      </c>
      <c r="H31" s="184">
        <f t="shared" ca="1" si="2"/>
        <v>502.476</v>
      </c>
      <c r="I31" s="185">
        <f t="shared" ca="1" si="5"/>
        <v>425.18</v>
      </c>
      <c r="J31" s="182">
        <f t="shared" ca="1" si="6"/>
        <v>77.3</v>
      </c>
      <c r="K31" s="182">
        <f t="shared" ca="1" si="7"/>
        <v>0</v>
      </c>
      <c r="L31" s="182">
        <f t="shared" ca="1" si="8"/>
        <v>0</v>
      </c>
      <c r="M31" s="183">
        <f t="shared" ca="1" si="9"/>
        <v>502.48</v>
      </c>
      <c r="N31" s="181">
        <f t="shared" ca="1" si="10"/>
        <v>440.00477630950485</v>
      </c>
      <c r="O31" s="182">
        <f t="shared" ca="1" si="11"/>
        <v>79.995223690495152</v>
      </c>
      <c r="P31" s="182">
        <f t="shared" ca="1" si="12"/>
        <v>0</v>
      </c>
      <c r="Q31" s="182">
        <f t="shared" ca="1" si="13"/>
        <v>0</v>
      </c>
      <c r="R31" s="183">
        <f t="shared" ca="1" si="14"/>
        <v>520</v>
      </c>
      <c r="W31" s="46"/>
      <c r="X31" s="46">
        <v>31</v>
      </c>
    </row>
    <row r="32" spans="1:24">
      <c r="A32" s="61" t="s">
        <v>74</v>
      </c>
      <c r="B32" s="176">
        <f t="shared" ca="1" si="3"/>
        <v>683.13656200000003</v>
      </c>
      <c r="C32" s="181">
        <f t="shared" ca="1" si="4"/>
        <v>509.61987525199999</v>
      </c>
      <c r="D32" s="182">
        <f t="shared" ca="1" si="4"/>
        <v>164.15771584860005</v>
      </c>
      <c r="E32" s="182">
        <f t="shared" ca="1" si="4"/>
        <v>9.3589708994000009</v>
      </c>
      <c r="F32" s="183">
        <f t="shared" ca="1" si="4"/>
        <v>0</v>
      </c>
      <c r="G32" s="184">
        <f t="shared" ca="1" si="1"/>
        <v>499</v>
      </c>
      <c r="H32" s="184">
        <f t="shared" ca="1" si="2"/>
        <v>482.18369999999999</v>
      </c>
      <c r="I32" s="185">
        <f t="shared" ca="1" si="5"/>
        <v>404.88</v>
      </c>
      <c r="J32" s="182">
        <f t="shared" ca="1" si="6"/>
        <v>77.3</v>
      </c>
      <c r="K32" s="182">
        <f t="shared" ca="1" si="7"/>
        <v>0</v>
      </c>
      <c r="L32" s="182">
        <f t="shared" ca="1" si="8"/>
        <v>0</v>
      </c>
      <c r="M32" s="183">
        <f t="shared" ca="1" si="9"/>
        <v>482.18</v>
      </c>
      <c r="N32" s="181">
        <f t="shared" ca="1" si="10"/>
        <v>419.00352565431996</v>
      </c>
      <c r="O32" s="182">
        <f t="shared" ca="1" si="11"/>
        <v>79.996474345680042</v>
      </c>
      <c r="P32" s="182">
        <f t="shared" ca="1" si="12"/>
        <v>0</v>
      </c>
      <c r="Q32" s="182">
        <f t="shared" ca="1" si="13"/>
        <v>0</v>
      </c>
      <c r="R32" s="183">
        <f t="shared" ca="1" si="14"/>
        <v>499</v>
      </c>
      <c r="W32" s="46"/>
      <c r="X32" s="46">
        <v>32</v>
      </c>
    </row>
    <row r="33" spans="1:24">
      <c r="A33" s="61" t="s">
        <v>75</v>
      </c>
      <c r="B33" s="176">
        <f t="shared" ca="1" si="3"/>
        <v>683.13656200000003</v>
      </c>
      <c r="C33" s="181">
        <f t="shared" ca="1" si="4"/>
        <v>509.61987525199999</v>
      </c>
      <c r="D33" s="182">
        <f t="shared" ca="1" si="4"/>
        <v>164.15771584860005</v>
      </c>
      <c r="E33" s="182">
        <f t="shared" ca="1" si="4"/>
        <v>9.3589708994000009</v>
      </c>
      <c r="F33" s="183">
        <f t="shared" ca="1" si="4"/>
        <v>0</v>
      </c>
      <c r="G33" s="184">
        <f t="shared" ca="1" si="1"/>
        <v>470</v>
      </c>
      <c r="H33" s="184">
        <f t="shared" ca="1" si="2"/>
        <v>454.161</v>
      </c>
      <c r="I33" s="185">
        <f t="shared" ca="1" si="5"/>
        <v>376.86</v>
      </c>
      <c r="J33" s="182">
        <f t="shared" ca="1" si="6"/>
        <v>77.3</v>
      </c>
      <c r="K33" s="182">
        <f t="shared" ca="1" si="7"/>
        <v>0</v>
      </c>
      <c r="L33" s="182">
        <f t="shared" ca="1" si="8"/>
        <v>0</v>
      </c>
      <c r="M33" s="183">
        <f t="shared" ca="1" si="9"/>
        <v>454.16</v>
      </c>
      <c r="N33" s="181">
        <f t="shared" ca="1" si="10"/>
        <v>390.00396336093007</v>
      </c>
      <c r="O33" s="182">
        <f t="shared" ca="1" si="11"/>
        <v>79.996036639069928</v>
      </c>
      <c r="P33" s="182">
        <f t="shared" ca="1" si="12"/>
        <v>0</v>
      </c>
      <c r="Q33" s="182">
        <f t="shared" ca="1" si="13"/>
        <v>0</v>
      </c>
      <c r="R33" s="183">
        <f t="shared" ca="1" si="14"/>
        <v>470</v>
      </c>
      <c r="W33" s="46"/>
      <c r="X33" s="46">
        <v>33</v>
      </c>
    </row>
    <row r="34" spans="1:24">
      <c r="A34" s="61" t="s">
        <v>76</v>
      </c>
      <c r="B34" s="176">
        <f t="shared" ca="1" si="3"/>
        <v>683.13656200000003</v>
      </c>
      <c r="C34" s="181">
        <f t="shared" ca="1" si="4"/>
        <v>509.61987525199999</v>
      </c>
      <c r="D34" s="182">
        <f t="shared" ca="1" si="4"/>
        <v>164.15771584860005</v>
      </c>
      <c r="E34" s="182">
        <f t="shared" ca="1" si="4"/>
        <v>9.3589708994000009</v>
      </c>
      <c r="F34" s="183">
        <f t="shared" ca="1" si="4"/>
        <v>0</v>
      </c>
      <c r="G34" s="184">
        <f t="shared" ca="1" si="1"/>
        <v>381</v>
      </c>
      <c r="H34" s="184">
        <f t="shared" ca="1" si="2"/>
        <v>368.16030000000001</v>
      </c>
      <c r="I34" s="185">
        <f t="shared" ca="1" si="5"/>
        <v>290.86</v>
      </c>
      <c r="J34" s="182">
        <f t="shared" ca="1" si="6"/>
        <v>77.3</v>
      </c>
      <c r="K34" s="182">
        <f t="shared" ca="1" si="7"/>
        <v>0</v>
      </c>
      <c r="L34" s="182">
        <f t="shared" ca="1" si="8"/>
        <v>0</v>
      </c>
      <c r="M34" s="183">
        <f t="shared" ca="1" si="9"/>
        <v>368.16</v>
      </c>
      <c r="N34" s="181">
        <f t="shared" ca="1" si="10"/>
        <v>301.00407431551497</v>
      </c>
      <c r="O34" s="182">
        <f t="shared" ca="1" si="11"/>
        <v>79.995925684485002</v>
      </c>
      <c r="P34" s="182">
        <f t="shared" ca="1" si="12"/>
        <v>0</v>
      </c>
      <c r="Q34" s="182">
        <f t="shared" ca="1" si="13"/>
        <v>0</v>
      </c>
      <c r="R34" s="183">
        <f t="shared" ca="1" si="14"/>
        <v>381</v>
      </c>
      <c r="W34" s="46"/>
      <c r="X34" s="46">
        <v>34</v>
      </c>
    </row>
    <row r="35" spans="1:24">
      <c r="A35" s="61" t="s">
        <v>77</v>
      </c>
      <c r="B35" s="176">
        <f t="shared" ca="1" si="3"/>
        <v>683.13656200000003</v>
      </c>
      <c r="C35" s="181">
        <f t="shared" ca="1" si="4"/>
        <v>509.61987525199999</v>
      </c>
      <c r="D35" s="182">
        <f t="shared" ca="1" si="4"/>
        <v>164.15771584860005</v>
      </c>
      <c r="E35" s="182">
        <f t="shared" ca="1" si="4"/>
        <v>9.3589708994000009</v>
      </c>
      <c r="F35" s="183">
        <f t="shared" ca="1" si="4"/>
        <v>0</v>
      </c>
      <c r="G35" s="184">
        <f t="shared" ca="1" si="1"/>
        <v>341</v>
      </c>
      <c r="H35" s="184">
        <f t="shared" ca="1" si="2"/>
        <v>329.50830000000002</v>
      </c>
      <c r="I35" s="185">
        <f t="shared" ca="1" si="5"/>
        <v>252.21</v>
      </c>
      <c r="J35" s="182">
        <f t="shared" ca="1" si="6"/>
        <v>77.3</v>
      </c>
      <c r="K35" s="182">
        <f t="shared" ca="1" si="7"/>
        <v>0</v>
      </c>
      <c r="L35" s="182">
        <f t="shared" ca="1" si="8"/>
        <v>0</v>
      </c>
      <c r="M35" s="183">
        <f t="shared" ca="1" si="9"/>
        <v>329.51</v>
      </c>
      <c r="N35" s="181">
        <f t="shared" ca="1" si="10"/>
        <v>261.00455221389336</v>
      </c>
      <c r="O35" s="182">
        <f t="shared" ca="1" si="11"/>
        <v>79.995447786106652</v>
      </c>
      <c r="P35" s="182">
        <f t="shared" ca="1" si="12"/>
        <v>0</v>
      </c>
      <c r="Q35" s="182">
        <f t="shared" ca="1" si="13"/>
        <v>0</v>
      </c>
      <c r="R35" s="183">
        <f t="shared" ca="1" si="14"/>
        <v>341</v>
      </c>
      <c r="W35" s="46"/>
      <c r="X35" s="46">
        <v>35</v>
      </c>
    </row>
    <row r="36" spans="1:24">
      <c r="A36" s="61" t="s">
        <v>78</v>
      </c>
      <c r="B36" s="176">
        <f t="shared" ca="1" si="3"/>
        <v>683.13656200000003</v>
      </c>
      <c r="C36" s="181">
        <f t="shared" ref="C36:F67" ca="1" si="15">$B36*C$1/100</f>
        <v>509.61987525199999</v>
      </c>
      <c r="D36" s="182">
        <f t="shared" ca="1" si="15"/>
        <v>164.15771584860005</v>
      </c>
      <c r="E36" s="182">
        <f t="shared" ca="1" si="15"/>
        <v>9.3589708994000009</v>
      </c>
      <c r="F36" s="183">
        <f t="shared" ca="1" si="15"/>
        <v>0</v>
      </c>
      <c r="G36" s="184">
        <f t="shared" ca="1" si="1"/>
        <v>341</v>
      </c>
      <c r="H36" s="184">
        <f t="shared" ca="1" si="2"/>
        <v>329.50830000000002</v>
      </c>
      <c r="I36" s="185">
        <f t="shared" ca="1" si="5"/>
        <v>252.21</v>
      </c>
      <c r="J36" s="182">
        <f t="shared" ca="1" si="6"/>
        <v>77.3</v>
      </c>
      <c r="K36" s="182">
        <f t="shared" ca="1" si="7"/>
        <v>0</v>
      </c>
      <c r="L36" s="182">
        <f t="shared" ca="1" si="8"/>
        <v>0</v>
      </c>
      <c r="M36" s="183">
        <f t="shared" ca="1" si="9"/>
        <v>329.51</v>
      </c>
      <c r="N36" s="181">
        <f t="shared" ca="1" si="10"/>
        <v>261.00455221389336</v>
      </c>
      <c r="O36" s="182">
        <f t="shared" ca="1" si="11"/>
        <v>79.995447786106652</v>
      </c>
      <c r="P36" s="182">
        <f t="shared" ca="1" si="12"/>
        <v>0</v>
      </c>
      <c r="Q36" s="182">
        <f t="shared" ca="1" si="13"/>
        <v>0</v>
      </c>
      <c r="R36" s="183">
        <f t="shared" ca="1" si="14"/>
        <v>341</v>
      </c>
      <c r="W36" s="46"/>
      <c r="X36" s="46">
        <v>36</v>
      </c>
    </row>
    <row r="37" spans="1:24">
      <c r="A37" s="61" t="s">
        <v>79</v>
      </c>
      <c r="B37" s="176">
        <f t="shared" ca="1" si="3"/>
        <v>683.13656200000003</v>
      </c>
      <c r="C37" s="181">
        <f t="shared" ca="1" si="15"/>
        <v>509.61987525199999</v>
      </c>
      <c r="D37" s="182">
        <f t="shared" ca="1" si="15"/>
        <v>164.15771584860005</v>
      </c>
      <c r="E37" s="182">
        <f t="shared" ca="1" si="15"/>
        <v>9.3589708994000009</v>
      </c>
      <c r="F37" s="183">
        <f t="shared" ca="1" si="15"/>
        <v>0</v>
      </c>
      <c r="G37" s="184">
        <f t="shared" ca="1" si="1"/>
        <v>341</v>
      </c>
      <c r="H37" s="184">
        <f t="shared" ca="1" si="2"/>
        <v>329.50830000000002</v>
      </c>
      <c r="I37" s="185">
        <f t="shared" ca="1" si="5"/>
        <v>252.21</v>
      </c>
      <c r="J37" s="182">
        <f t="shared" ca="1" si="6"/>
        <v>77.3</v>
      </c>
      <c r="K37" s="182">
        <f t="shared" ca="1" si="7"/>
        <v>0</v>
      </c>
      <c r="L37" s="182">
        <f t="shared" ca="1" si="8"/>
        <v>0</v>
      </c>
      <c r="M37" s="183">
        <f t="shared" ca="1" si="9"/>
        <v>329.51</v>
      </c>
      <c r="N37" s="181">
        <f t="shared" ca="1" si="10"/>
        <v>261.00455221389336</v>
      </c>
      <c r="O37" s="182">
        <f t="shared" ca="1" si="11"/>
        <v>79.995447786106652</v>
      </c>
      <c r="P37" s="182">
        <f t="shared" ca="1" si="12"/>
        <v>0</v>
      </c>
      <c r="Q37" s="182">
        <f t="shared" ca="1" si="13"/>
        <v>0</v>
      </c>
      <c r="R37" s="183">
        <f t="shared" ca="1" si="14"/>
        <v>341</v>
      </c>
      <c r="W37" s="46"/>
      <c r="X37" s="46">
        <v>37</v>
      </c>
    </row>
    <row r="38" spans="1:24">
      <c r="A38" s="61" t="s">
        <v>80</v>
      </c>
      <c r="B38" s="176">
        <f t="shared" ca="1" si="3"/>
        <v>683.13656200000003</v>
      </c>
      <c r="C38" s="181">
        <f t="shared" ca="1" si="15"/>
        <v>509.61987525199999</v>
      </c>
      <c r="D38" s="182">
        <f t="shared" ca="1" si="15"/>
        <v>164.15771584860005</v>
      </c>
      <c r="E38" s="182">
        <f t="shared" ca="1" si="15"/>
        <v>9.3589708994000009</v>
      </c>
      <c r="F38" s="183">
        <f t="shared" ca="1" si="15"/>
        <v>0</v>
      </c>
      <c r="G38" s="184">
        <f t="shared" ca="1" si="1"/>
        <v>341</v>
      </c>
      <c r="H38" s="184">
        <f t="shared" ca="1" si="2"/>
        <v>329.50830000000002</v>
      </c>
      <c r="I38" s="185">
        <f t="shared" ca="1" si="5"/>
        <v>252.21</v>
      </c>
      <c r="J38" s="182">
        <f t="shared" ca="1" si="6"/>
        <v>77.3</v>
      </c>
      <c r="K38" s="182">
        <f t="shared" ca="1" si="7"/>
        <v>0</v>
      </c>
      <c r="L38" s="182">
        <f t="shared" ca="1" si="8"/>
        <v>0</v>
      </c>
      <c r="M38" s="183">
        <f t="shared" ca="1" si="9"/>
        <v>329.51</v>
      </c>
      <c r="N38" s="181">
        <f t="shared" ca="1" si="10"/>
        <v>261.00455221389336</v>
      </c>
      <c r="O38" s="182">
        <f t="shared" ca="1" si="11"/>
        <v>79.995447786106652</v>
      </c>
      <c r="P38" s="182">
        <f t="shared" ca="1" si="12"/>
        <v>0</v>
      </c>
      <c r="Q38" s="182">
        <f t="shared" ca="1" si="13"/>
        <v>0</v>
      </c>
      <c r="R38" s="183">
        <f t="shared" ca="1" si="14"/>
        <v>341</v>
      </c>
      <c r="W38" s="46"/>
      <c r="X38" s="46">
        <v>38</v>
      </c>
    </row>
    <row r="39" spans="1:24">
      <c r="A39" s="61" t="s">
        <v>81</v>
      </c>
      <c r="B39" s="176">
        <f t="shared" ca="1" si="3"/>
        <v>683.13656200000003</v>
      </c>
      <c r="C39" s="181">
        <f t="shared" ca="1" si="15"/>
        <v>509.61987525199999</v>
      </c>
      <c r="D39" s="182">
        <f t="shared" ca="1" si="15"/>
        <v>164.15771584860005</v>
      </c>
      <c r="E39" s="182">
        <f t="shared" ca="1" si="15"/>
        <v>9.3589708994000009</v>
      </c>
      <c r="F39" s="183">
        <f t="shared" ca="1" si="15"/>
        <v>0</v>
      </c>
      <c r="G39" s="184">
        <f t="shared" ca="1" si="1"/>
        <v>341</v>
      </c>
      <c r="H39" s="184">
        <f t="shared" ca="1" si="2"/>
        <v>329.50830000000002</v>
      </c>
      <c r="I39" s="185">
        <f t="shared" ca="1" si="5"/>
        <v>252.21</v>
      </c>
      <c r="J39" s="182">
        <f t="shared" ca="1" si="6"/>
        <v>77.3</v>
      </c>
      <c r="K39" s="182">
        <f t="shared" ca="1" si="7"/>
        <v>0</v>
      </c>
      <c r="L39" s="182">
        <f t="shared" ca="1" si="8"/>
        <v>0</v>
      </c>
      <c r="M39" s="183">
        <f t="shared" ca="1" si="9"/>
        <v>329.51</v>
      </c>
      <c r="N39" s="181">
        <f t="shared" ca="1" si="10"/>
        <v>261.00455221389336</v>
      </c>
      <c r="O39" s="182">
        <f t="shared" ca="1" si="11"/>
        <v>79.995447786106652</v>
      </c>
      <c r="P39" s="182">
        <f t="shared" ca="1" si="12"/>
        <v>0</v>
      </c>
      <c r="Q39" s="182">
        <f t="shared" ca="1" si="13"/>
        <v>0</v>
      </c>
      <c r="R39" s="183">
        <f t="shared" ca="1" si="14"/>
        <v>341</v>
      </c>
      <c r="W39" s="46"/>
      <c r="X39" s="46">
        <v>39</v>
      </c>
    </row>
    <row r="40" spans="1:24">
      <c r="A40" s="61" t="s">
        <v>82</v>
      </c>
      <c r="B40" s="176">
        <f t="shared" ca="1" si="3"/>
        <v>683.13656200000003</v>
      </c>
      <c r="C40" s="181">
        <f t="shared" ca="1" si="15"/>
        <v>509.61987525199999</v>
      </c>
      <c r="D40" s="182">
        <f t="shared" ca="1" si="15"/>
        <v>164.15771584860005</v>
      </c>
      <c r="E40" s="182">
        <f t="shared" ca="1" si="15"/>
        <v>9.3589708994000009</v>
      </c>
      <c r="F40" s="183">
        <f t="shared" ca="1" si="15"/>
        <v>0</v>
      </c>
      <c r="G40" s="184">
        <f t="shared" ca="1" si="1"/>
        <v>341</v>
      </c>
      <c r="H40" s="184">
        <f t="shared" ca="1" si="2"/>
        <v>329.50830000000002</v>
      </c>
      <c r="I40" s="185">
        <f t="shared" ca="1" si="5"/>
        <v>252.21</v>
      </c>
      <c r="J40" s="182">
        <f t="shared" ca="1" si="6"/>
        <v>77.3</v>
      </c>
      <c r="K40" s="182">
        <f t="shared" ca="1" si="7"/>
        <v>0</v>
      </c>
      <c r="L40" s="182">
        <f t="shared" ca="1" si="8"/>
        <v>0</v>
      </c>
      <c r="M40" s="183">
        <f t="shared" ca="1" si="9"/>
        <v>329.51</v>
      </c>
      <c r="N40" s="181">
        <f t="shared" ca="1" si="10"/>
        <v>261.00455221389336</v>
      </c>
      <c r="O40" s="182">
        <f t="shared" ca="1" si="11"/>
        <v>79.995447786106652</v>
      </c>
      <c r="P40" s="182">
        <f t="shared" ca="1" si="12"/>
        <v>0</v>
      </c>
      <c r="Q40" s="182">
        <f t="shared" ca="1" si="13"/>
        <v>0</v>
      </c>
      <c r="R40" s="183">
        <f t="shared" ca="1" si="14"/>
        <v>341</v>
      </c>
      <c r="W40" s="46"/>
      <c r="X40" s="46">
        <v>40</v>
      </c>
    </row>
    <row r="41" spans="1:24">
      <c r="A41" s="61" t="s">
        <v>83</v>
      </c>
      <c r="B41" s="176">
        <f t="shared" ca="1" si="3"/>
        <v>683.13656200000003</v>
      </c>
      <c r="C41" s="181">
        <f t="shared" ca="1" si="15"/>
        <v>509.61987525199999</v>
      </c>
      <c r="D41" s="182">
        <f t="shared" ca="1" si="15"/>
        <v>164.15771584860005</v>
      </c>
      <c r="E41" s="182">
        <f t="shared" ca="1" si="15"/>
        <v>9.3589708994000009</v>
      </c>
      <c r="F41" s="183">
        <f t="shared" ca="1" si="15"/>
        <v>0</v>
      </c>
      <c r="G41" s="184">
        <f t="shared" ca="1" si="1"/>
        <v>341</v>
      </c>
      <c r="H41" s="184">
        <f t="shared" ca="1" si="2"/>
        <v>329.50830000000002</v>
      </c>
      <c r="I41" s="185">
        <f t="shared" ca="1" si="5"/>
        <v>252.21</v>
      </c>
      <c r="J41" s="182">
        <f t="shared" ca="1" si="6"/>
        <v>77.3</v>
      </c>
      <c r="K41" s="182">
        <f t="shared" ca="1" si="7"/>
        <v>0</v>
      </c>
      <c r="L41" s="182">
        <f t="shared" ca="1" si="8"/>
        <v>0</v>
      </c>
      <c r="M41" s="183">
        <f t="shared" ca="1" si="9"/>
        <v>329.51</v>
      </c>
      <c r="N41" s="181">
        <f t="shared" ca="1" si="10"/>
        <v>261.00455221389336</v>
      </c>
      <c r="O41" s="182">
        <f t="shared" ca="1" si="11"/>
        <v>79.995447786106652</v>
      </c>
      <c r="P41" s="182">
        <f t="shared" ca="1" si="12"/>
        <v>0</v>
      </c>
      <c r="Q41" s="182">
        <f t="shared" ca="1" si="13"/>
        <v>0</v>
      </c>
      <c r="R41" s="183">
        <f t="shared" ca="1" si="14"/>
        <v>341</v>
      </c>
      <c r="W41" s="46"/>
      <c r="X41" s="46">
        <v>41</v>
      </c>
    </row>
    <row r="42" spans="1:24">
      <c r="A42" s="61" t="s">
        <v>84</v>
      </c>
      <c r="B42" s="176">
        <f t="shared" ca="1" si="3"/>
        <v>683.13656200000003</v>
      </c>
      <c r="C42" s="181">
        <f t="shared" ca="1" si="15"/>
        <v>509.61987525199999</v>
      </c>
      <c r="D42" s="182">
        <f t="shared" ca="1" si="15"/>
        <v>164.15771584860005</v>
      </c>
      <c r="E42" s="182">
        <f t="shared" ca="1" si="15"/>
        <v>9.3589708994000009</v>
      </c>
      <c r="F42" s="183">
        <f t="shared" ca="1" si="15"/>
        <v>0</v>
      </c>
      <c r="G42" s="184">
        <f t="shared" ca="1" si="1"/>
        <v>341</v>
      </c>
      <c r="H42" s="184">
        <f t="shared" ca="1" si="2"/>
        <v>329.50830000000002</v>
      </c>
      <c r="I42" s="185">
        <f t="shared" ca="1" si="5"/>
        <v>252.21</v>
      </c>
      <c r="J42" s="182">
        <f t="shared" ca="1" si="6"/>
        <v>77.3</v>
      </c>
      <c r="K42" s="182">
        <f t="shared" ca="1" si="7"/>
        <v>0</v>
      </c>
      <c r="L42" s="182">
        <f t="shared" ca="1" si="8"/>
        <v>0</v>
      </c>
      <c r="M42" s="183">
        <f t="shared" ca="1" si="9"/>
        <v>329.51</v>
      </c>
      <c r="N42" s="181">
        <f t="shared" ca="1" si="10"/>
        <v>261.00455221389336</v>
      </c>
      <c r="O42" s="182">
        <f t="shared" ca="1" si="11"/>
        <v>79.995447786106652</v>
      </c>
      <c r="P42" s="182">
        <f t="shared" ca="1" si="12"/>
        <v>0</v>
      </c>
      <c r="Q42" s="182">
        <f t="shared" ca="1" si="13"/>
        <v>0</v>
      </c>
      <c r="R42" s="183">
        <f t="shared" ca="1" si="14"/>
        <v>341</v>
      </c>
      <c r="W42" s="46"/>
      <c r="X42" s="46">
        <v>42</v>
      </c>
    </row>
    <row r="43" spans="1:24">
      <c r="A43" s="61" t="s">
        <v>85</v>
      </c>
      <c r="B43" s="176">
        <f t="shared" ca="1" si="3"/>
        <v>683.13656200000003</v>
      </c>
      <c r="C43" s="181">
        <f t="shared" ca="1" si="15"/>
        <v>509.61987525199999</v>
      </c>
      <c r="D43" s="182">
        <f t="shared" ca="1" si="15"/>
        <v>164.15771584860005</v>
      </c>
      <c r="E43" s="182">
        <f t="shared" ca="1" si="15"/>
        <v>9.3589708994000009</v>
      </c>
      <c r="F43" s="183">
        <f t="shared" ca="1" si="15"/>
        <v>0</v>
      </c>
      <c r="G43" s="184">
        <f t="shared" ca="1" si="1"/>
        <v>341</v>
      </c>
      <c r="H43" s="184">
        <f t="shared" ca="1" si="2"/>
        <v>329.50830000000002</v>
      </c>
      <c r="I43" s="185">
        <f t="shared" ca="1" si="5"/>
        <v>252.21</v>
      </c>
      <c r="J43" s="182">
        <f t="shared" ca="1" si="6"/>
        <v>77.3</v>
      </c>
      <c r="K43" s="182">
        <f t="shared" ca="1" si="7"/>
        <v>0</v>
      </c>
      <c r="L43" s="182">
        <f t="shared" ca="1" si="8"/>
        <v>0</v>
      </c>
      <c r="M43" s="183">
        <f t="shared" ca="1" si="9"/>
        <v>329.51</v>
      </c>
      <c r="N43" s="181">
        <f t="shared" ca="1" si="10"/>
        <v>261.00455221389336</v>
      </c>
      <c r="O43" s="182">
        <f t="shared" ca="1" si="11"/>
        <v>79.995447786106652</v>
      </c>
      <c r="P43" s="182">
        <f t="shared" ca="1" si="12"/>
        <v>0</v>
      </c>
      <c r="Q43" s="182">
        <f t="shared" ca="1" si="13"/>
        <v>0</v>
      </c>
      <c r="R43" s="183">
        <f t="shared" ca="1" si="14"/>
        <v>341</v>
      </c>
      <c r="W43" s="46"/>
      <c r="X43" s="46">
        <v>43</v>
      </c>
    </row>
    <row r="44" spans="1:24">
      <c r="A44" s="61" t="s">
        <v>86</v>
      </c>
      <c r="B44" s="176">
        <f t="shared" ca="1" si="3"/>
        <v>683.13656200000003</v>
      </c>
      <c r="C44" s="181">
        <f t="shared" ca="1" si="15"/>
        <v>509.61987525199999</v>
      </c>
      <c r="D44" s="182">
        <f t="shared" ca="1" si="15"/>
        <v>164.15771584860005</v>
      </c>
      <c r="E44" s="182">
        <f t="shared" ca="1" si="15"/>
        <v>9.3589708994000009</v>
      </c>
      <c r="F44" s="183">
        <f t="shared" ca="1" si="15"/>
        <v>0</v>
      </c>
      <c r="G44" s="184">
        <f t="shared" ca="1" si="1"/>
        <v>341</v>
      </c>
      <c r="H44" s="184">
        <f t="shared" ca="1" si="2"/>
        <v>329.50830000000002</v>
      </c>
      <c r="I44" s="185">
        <f t="shared" ca="1" si="5"/>
        <v>252.21</v>
      </c>
      <c r="J44" s="182">
        <f t="shared" ca="1" si="6"/>
        <v>77.3</v>
      </c>
      <c r="K44" s="182">
        <f t="shared" ca="1" si="7"/>
        <v>0</v>
      </c>
      <c r="L44" s="182">
        <f t="shared" ca="1" si="8"/>
        <v>0</v>
      </c>
      <c r="M44" s="183">
        <f t="shared" ca="1" si="9"/>
        <v>329.51</v>
      </c>
      <c r="N44" s="181">
        <f t="shared" ca="1" si="10"/>
        <v>261.00455221389336</v>
      </c>
      <c r="O44" s="182">
        <f t="shared" ca="1" si="11"/>
        <v>79.995447786106652</v>
      </c>
      <c r="P44" s="182">
        <f t="shared" ca="1" si="12"/>
        <v>0</v>
      </c>
      <c r="Q44" s="182">
        <f t="shared" ca="1" si="13"/>
        <v>0</v>
      </c>
      <c r="R44" s="183">
        <f t="shared" ca="1" si="14"/>
        <v>341</v>
      </c>
      <c r="W44" s="46"/>
      <c r="X44" s="46">
        <v>44</v>
      </c>
    </row>
    <row r="45" spans="1:24">
      <c r="A45" s="61" t="s">
        <v>87</v>
      </c>
      <c r="B45" s="176">
        <f t="shared" ca="1" si="3"/>
        <v>683.13656200000003</v>
      </c>
      <c r="C45" s="181">
        <f t="shared" ca="1" si="15"/>
        <v>509.61987525199999</v>
      </c>
      <c r="D45" s="182">
        <f t="shared" ca="1" si="15"/>
        <v>164.15771584860005</v>
      </c>
      <c r="E45" s="182">
        <f t="shared" ca="1" si="15"/>
        <v>9.3589708994000009</v>
      </c>
      <c r="F45" s="183">
        <f t="shared" ca="1" si="15"/>
        <v>0</v>
      </c>
      <c r="G45" s="184">
        <f t="shared" ca="1" si="1"/>
        <v>341</v>
      </c>
      <c r="H45" s="184">
        <f t="shared" ca="1" si="2"/>
        <v>329.50830000000002</v>
      </c>
      <c r="I45" s="185">
        <f t="shared" ca="1" si="5"/>
        <v>252.21</v>
      </c>
      <c r="J45" s="182">
        <f t="shared" ca="1" si="6"/>
        <v>77.3</v>
      </c>
      <c r="K45" s="182">
        <f t="shared" ca="1" si="7"/>
        <v>0</v>
      </c>
      <c r="L45" s="182">
        <f t="shared" ca="1" si="8"/>
        <v>0</v>
      </c>
      <c r="M45" s="183">
        <f t="shared" ca="1" si="9"/>
        <v>329.51</v>
      </c>
      <c r="N45" s="181">
        <f t="shared" ca="1" si="10"/>
        <v>261.00455221389336</v>
      </c>
      <c r="O45" s="182">
        <f t="shared" ca="1" si="11"/>
        <v>79.995447786106652</v>
      </c>
      <c r="P45" s="182">
        <f t="shared" ca="1" si="12"/>
        <v>0</v>
      </c>
      <c r="Q45" s="182">
        <f t="shared" ca="1" si="13"/>
        <v>0</v>
      </c>
      <c r="R45" s="183">
        <f t="shared" ca="1" si="14"/>
        <v>341</v>
      </c>
      <c r="W45" s="46"/>
      <c r="X45" s="46">
        <v>45</v>
      </c>
    </row>
    <row r="46" spans="1:24">
      <c r="A46" s="61" t="s">
        <v>88</v>
      </c>
      <c r="B46" s="176">
        <f t="shared" ca="1" si="3"/>
        <v>683.13656200000003</v>
      </c>
      <c r="C46" s="181">
        <f t="shared" ca="1" si="15"/>
        <v>509.61987525199999</v>
      </c>
      <c r="D46" s="182">
        <f t="shared" ca="1" si="15"/>
        <v>164.15771584860005</v>
      </c>
      <c r="E46" s="182">
        <f t="shared" ca="1" si="15"/>
        <v>9.3589708994000009</v>
      </c>
      <c r="F46" s="183">
        <f t="shared" ca="1" si="15"/>
        <v>0</v>
      </c>
      <c r="G46" s="184">
        <f t="shared" ca="1" si="1"/>
        <v>341</v>
      </c>
      <c r="H46" s="184">
        <f t="shared" ca="1" si="2"/>
        <v>329.50830000000002</v>
      </c>
      <c r="I46" s="185">
        <f t="shared" ca="1" si="5"/>
        <v>252.21</v>
      </c>
      <c r="J46" s="182">
        <f t="shared" ca="1" si="6"/>
        <v>77.3</v>
      </c>
      <c r="K46" s="182">
        <f t="shared" ca="1" si="7"/>
        <v>0</v>
      </c>
      <c r="L46" s="182">
        <f t="shared" ca="1" si="8"/>
        <v>0</v>
      </c>
      <c r="M46" s="183">
        <f t="shared" ca="1" si="9"/>
        <v>329.51</v>
      </c>
      <c r="N46" s="181">
        <f t="shared" ca="1" si="10"/>
        <v>261.00455221389336</v>
      </c>
      <c r="O46" s="182">
        <f t="shared" ca="1" si="11"/>
        <v>79.995447786106652</v>
      </c>
      <c r="P46" s="182">
        <f t="shared" ca="1" si="12"/>
        <v>0</v>
      </c>
      <c r="Q46" s="182">
        <f t="shared" ca="1" si="13"/>
        <v>0</v>
      </c>
      <c r="R46" s="183">
        <f t="shared" ca="1" si="14"/>
        <v>341</v>
      </c>
      <c r="W46" s="46"/>
      <c r="X46" s="46">
        <v>46</v>
      </c>
    </row>
    <row r="47" spans="1:24">
      <c r="A47" s="61" t="s">
        <v>89</v>
      </c>
      <c r="B47" s="176">
        <f t="shared" ca="1" si="3"/>
        <v>683.13656200000003</v>
      </c>
      <c r="C47" s="181">
        <f t="shared" ca="1" si="15"/>
        <v>509.61987525199999</v>
      </c>
      <c r="D47" s="182">
        <f t="shared" ca="1" si="15"/>
        <v>164.15771584860005</v>
      </c>
      <c r="E47" s="182">
        <f t="shared" ca="1" si="15"/>
        <v>9.3589708994000009</v>
      </c>
      <c r="F47" s="183">
        <f t="shared" ca="1" si="15"/>
        <v>0</v>
      </c>
      <c r="G47" s="184">
        <f t="shared" ca="1" si="1"/>
        <v>350</v>
      </c>
      <c r="H47" s="184">
        <f t="shared" ca="1" si="2"/>
        <v>338.20499999999998</v>
      </c>
      <c r="I47" s="185">
        <f t="shared" ca="1" si="5"/>
        <v>260.89999999999998</v>
      </c>
      <c r="J47" s="182">
        <f t="shared" ca="1" si="6"/>
        <v>77.31</v>
      </c>
      <c r="K47" s="182">
        <f t="shared" ca="1" si="7"/>
        <v>0</v>
      </c>
      <c r="L47" s="182">
        <f t="shared" ca="1" si="8"/>
        <v>0</v>
      </c>
      <c r="M47" s="183">
        <f t="shared" ca="1" si="9"/>
        <v>338.21</v>
      </c>
      <c r="N47" s="181">
        <f t="shared" ca="1" si="10"/>
        <v>269.99497353715145</v>
      </c>
      <c r="O47" s="182">
        <f t="shared" ca="1" si="11"/>
        <v>80.005026462848519</v>
      </c>
      <c r="P47" s="182">
        <f t="shared" ca="1" si="12"/>
        <v>0</v>
      </c>
      <c r="Q47" s="182">
        <f t="shared" ca="1" si="13"/>
        <v>0</v>
      </c>
      <c r="R47" s="183">
        <f t="shared" ca="1" si="14"/>
        <v>350</v>
      </c>
      <c r="W47" s="46"/>
      <c r="X47" s="46">
        <v>47</v>
      </c>
    </row>
    <row r="48" spans="1:24">
      <c r="A48" s="61" t="s">
        <v>90</v>
      </c>
      <c r="B48" s="176">
        <f t="shared" ca="1" si="3"/>
        <v>683.13656200000003</v>
      </c>
      <c r="C48" s="181">
        <f t="shared" ca="1" si="15"/>
        <v>509.61987525199999</v>
      </c>
      <c r="D48" s="182">
        <f t="shared" ca="1" si="15"/>
        <v>164.15771584860005</v>
      </c>
      <c r="E48" s="182">
        <f t="shared" ca="1" si="15"/>
        <v>9.3589708994000009</v>
      </c>
      <c r="F48" s="183">
        <f t="shared" ca="1" si="15"/>
        <v>0</v>
      </c>
      <c r="G48" s="184">
        <f t="shared" ca="1" si="1"/>
        <v>350</v>
      </c>
      <c r="H48" s="184">
        <f t="shared" ca="1" si="2"/>
        <v>338.20499999999998</v>
      </c>
      <c r="I48" s="185">
        <f t="shared" ca="1" si="5"/>
        <v>260.89999999999998</v>
      </c>
      <c r="J48" s="182">
        <f t="shared" ca="1" si="6"/>
        <v>77.31</v>
      </c>
      <c r="K48" s="182">
        <f t="shared" ca="1" si="7"/>
        <v>0</v>
      </c>
      <c r="L48" s="182">
        <f t="shared" ca="1" si="8"/>
        <v>0</v>
      </c>
      <c r="M48" s="183">
        <f t="shared" ca="1" si="9"/>
        <v>338.21</v>
      </c>
      <c r="N48" s="181">
        <f t="shared" ca="1" si="10"/>
        <v>269.99497353715145</v>
      </c>
      <c r="O48" s="182">
        <f t="shared" ca="1" si="11"/>
        <v>80.005026462848519</v>
      </c>
      <c r="P48" s="182">
        <f t="shared" ca="1" si="12"/>
        <v>0</v>
      </c>
      <c r="Q48" s="182">
        <f t="shared" ca="1" si="13"/>
        <v>0</v>
      </c>
      <c r="R48" s="183">
        <f t="shared" ca="1" si="14"/>
        <v>350</v>
      </c>
      <c r="W48" s="46"/>
      <c r="X48" s="46">
        <v>48</v>
      </c>
    </row>
    <row r="49" spans="1:24">
      <c r="A49" s="61" t="s">
        <v>91</v>
      </c>
      <c r="B49" s="176">
        <f t="shared" ca="1" si="3"/>
        <v>683.13656200000003</v>
      </c>
      <c r="C49" s="181">
        <f t="shared" ca="1" si="15"/>
        <v>509.61987525199999</v>
      </c>
      <c r="D49" s="182">
        <f t="shared" ca="1" si="15"/>
        <v>164.15771584860005</v>
      </c>
      <c r="E49" s="182">
        <f t="shared" ca="1" si="15"/>
        <v>9.3589708994000009</v>
      </c>
      <c r="F49" s="183">
        <f t="shared" ca="1" si="15"/>
        <v>0</v>
      </c>
      <c r="G49" s="184">
        <f t="shared" ca="1" si="1"/>
        <v>350</v>
      </c>
      <c r="H49" s="184">
        <f t="shared" ca="1" si="2"/>
        <v>338.20499999999998</v>
      </c>
      <c r="I49" s="185">
        <f t="shared" ca="1" si="5"/>
        <v>260.89999999999998</v>
      </c>
      <c r="J49" s="182">
        <f t="shared" ca="1" si="6"/>
        <v>77.31</v>
      </c>
      <c r="K49" s="182">
        <f t="shared" ca="1" si="7"/>
        <v>0</v>
      </c>
      <c r="L49" s="182">
        <f t="shared" ca="1" si="8"/>
        <v>0</v>
      </c>
      <c r="M49" s="183">
        <f t="shared" ca="1" si="9"/>
        <v>338.21</v>
      </c>
      <c r="N49" s="181">
        <f t="shared" ca="1" si="10"/>
        <v>269.99497353715145</v>
      </c>
      <c r="O49" s="182">
        <f t="shared" ca="1" si="11"/>
        <v>80.005026462848519</v>
      </c>
      <c r="P49" s="182">
        <f t="shared" ca="1" si="12"/>
        <v>0</v>
      </c>
      <c r="Q49" s="182">
        <f t="shared" ca="1" si="13"/>
        <v>0</v>
      </c>
      <c r="R49" s="183">
        <f t="shared" ca="1" si="14"/>
        <v>350</v>
      </c>
      <c r="W49" s="46"/>
      <c r="X49" s="46">
        <v>49</v>
      </c>
    </row>
    <row r="50" spans="1:24">
      <c r="A50" s="61" t="s">
        <v>92</v>
      </c>
      <c r="B50" s="176">
        <f t="shared" ca="1" si="3"/>
        <v>683.13656200000003</v>
      </c>
      <c r="C50" s="181">
        <f t="shared" ca="1" si="15"/>
        <v>509.61987525199999</v>
      </c>
      <c r="D50" s="182">
        <f t="shared" ca="1" si="15"/>
        <v>164.15771584860005</v>
      </c>
      <c r="E50" s="182">
        <f t="shared" ca="1" si="15"/>
        <v>9.3589708994000009</v>
      </c>
      <c r="F50" s="183">
        <f t="shared" ca="1" si="15"/>
        <v>0</v>
      </c>
      <c r="G50" s="184">
        <f t="shared" ca="1" si="1"/>
        <v>350</v>
      </c>
      <c r="H50" s="184">
        <f t="shared" ca="1" si="2"/>
        <v>338.20499999999998</v>
      </c>
      <c r="I50" s="185">
        <f t="shared" ca="1" si="5"/>
        <v>260.89999999999998</v>
      </c>
      <c r="J50" s="182">
        <f t="shared" ca="1" si="6"/>
        <v>77.31</v>
      </c>
      <c r="K50" s="182">
        <f t="shared" ca="1" si="7"/>
        <v>0</v>
      </c>
      <c r="L50" s="182">
        <f t="shared" ca="1" si="8"/>
        <v>0</v>
      </c>
      <c r="M50" s="183">
        <f t="shared" ca="1" si="9"/>
        <v>338.21</v>
      </c>
      <c r="N50" s="181">
        <f t="shared" ca="1" si="10"/>
        <v>269.99497353715145</v>
      </c>
      <c r="O50" s="182">
        <f t="shared" ca="1" si="11"/>
        <v>80.005026462848519</v>
      </c>
      <c r="P50" s="182">
        <f t="shared" ca="1" si="12"/>
        <v>0</v>
      </c>
      <c r="Q50" s="182">
        <f t="shared" ca="1" si="13"/>
        <v>0</v>
      </c>
      <c r="R50" s="183">
        <f t="shared" ca="1" si="14"/>
        <v>350</v>
      </c>
      <c r="W50" s="46"/>
      <c r="X50" s="46">
        <v>50</v>
      </c>
    </row>
    <row r="51" spans="1:24">
      <c r="A51" s="61" t="s">
        <v>93</v>
      </c>
      <c r="B51" s="176">
        <f t="shared" ca="1" si="3"/>
        <v>683.13656200000003</v>
      </c>
      <c r="C51" s="181">
        <f t="shared" ca="1" si="15"/>
        <v>509.61987525199999</v>
      </c>
      <c r="D51" s="182">
        <f t="shared" ca="1" si="15"/>
        <v>164.15771584860005</v>
      </c>
      <c r="E51" s="182">
        <f t="shared" ca="1" si="15"/>
        <v>9.3589708994000009</v>
      </c>
      <c r="F51" s="183">
        <f t="shared" ca="1" si="15"/>
        <v>0</v>
      </c>
      <c r="G51" s="184">
        <f t="shared" ca="1" si="1"/>
        <v>350</v>
      </c>
      <c r="H51" s="184">
        <f t="shared" ca="1" si="2"/>
        <v>338.20499999999998</v>
      </c>
      <c r="I51" s="185">
        <f t="shared" ca="1" si="5"/>
        <v>260.89999999999998</v>
      </c>
      <c r="J51" s="182">
        <f t="shared" ca="1" si="6"/>
        <v>77.31</v>
      </c>
      <c r="K51" s="182">
        <f t="shared" ca="1" si="7"/>
        <v>0</v>
      </c>
      <c r="L51" s="182">
        <f t="shared" ca="1" si="8"/>
        <v>0</v>
      </c>
      <c r="M51" s="183">
        <f t="shared" ca="1" si="9"/>
        <v>338.21</v>
      </c>
      <c r="N51" s="181">
        <f t="shared" ca="1" si="10"/>
        <v>269.99497353715145</v>
      </c>
      <c r="O51" s="182">
        <f t="shared" ca="1" si="11"/>
        <v>80.005026462848519</v>
      </c>
      <c r="P51" s="182">
        <f t="shared" ca="1" si="12"/>
        <v>0</v>
      </c>
      <c r="Q51" s="182">
        <f t="shared" ca="1" si="13"/>
        <v>0</v>
      </c>
      <c r="R51" s="183">
        <f t="shared" ca="1" si="14"/>
        <v>350</v>
      </c>
      <c r="W51" s="46"/>
      <c r="X51" s="46">
        <v>51</v>
      </c>
    </row>
    <row r="52" spans="1:24">
      <c r="A52" s="61" t="s">
        <v>94</v>
      </c>
      <c r="B52" s="176">
        <f t="shared" ca="1" si="3"/>
        <v>683.13656200000003</v>
      </c>
      <c r="C52" s="181">
        <f t="shared" ca="1" si="15"/>
        <v>509.61987525199999</v>
      </c>
      <c r="D52" s="182">
        <f t="shared" ca="1" si="15"/>
        <v>164.15771584860005</v>
      </c>
      <c r="E52" s="182">
        <f t="shared" ca="1" si="15"/>
        <v>9.3589708994000009</v>
      </c>
      <c r="F52" s="183">
        <f t="shared" ca="1" si="15"/>
        <v>0</v>
      </c>
      <c r="G52" s="184">
        <f t="shared" ca="1" si="1"/>
        <v>350</v>
      </c>
      <c r="H52" s="184">
        <f t="shared" ca="1" si="2"/>
        <v>338.20499999999998</v>
      </c>
      <c r="I52" s="185">
        <f t="shared" ca="1" si="5"/>
        <v>260.89999999999998</v>
      </c>
      <c r="J52" s="182">
        <f t="shared" ca="1" si="6"/>
        <v>77.31</v>
      </c>
      <c r="K52" s="182">
        <f t="shared" ca="1" si="7"/>
        <v>0</v>
      </c>
      <c r="L52" s="182">
        <f t="shared" ca="1" si="8"/>
        <v>0</v>
      </c>
      <c r="M52" s="183">
        <f t="shared" ca="1" si="9"/>
        <v>338.21</v>
      </c>
      <c r="N52" s="181">
        <f t="shared" ca="1" si="10"/>
        <v>269.99497353715145</v>
      </c>
      <c r="O52" s="182">
        <f t="shared" ca="1" si="11"/>
        <v>80.005026462848519</v>
      </c>
      <c r="P52" s="182">
        <f t="shared" ca="1" si="12"/>
        <v>0</v>
      </c>
      <c r="Q52" s="182">
        <f t="shared" ca="1" si="13"/>
        <v>0</v>
      </c>
      <c r="R52" s="183">
        <f t="shared" ca="1" si="14"/>
        <v>350</v>
      </c>
      <c r="W52" s="46"/>
      <c r="X52" s="46">
        <v>52</v>
      </c>
    </row>
    <row r="53" spans="1:24">
      <c r="A53" s="61" t="s">
        <v>95</v>
      </c>
      <c r="B53" s="176">
        <f t="shared" ca="1" si="3"/>
        <v>683.13656200000003</v>
      </c>
      <c r="C53" s="181">
        <f t="shared" ca="1" si="15"/>
        <v>509.61987525199999</v>
      </c>
      <c r="D53" s="182">
        <f t="shared" ca="1" si="15"/>
        <v>164.15771584860005</v>
      </c>
      <c r="E53" s="182">
        <f t="shared" ca="1" si="15"/>
        <v>9.3589708994000009</v>
      </c>
      <c r="F53" s="183">
        <f t="shared" ca="1" si="15"/>
        <v>0</v>
      </c>
      <c r="G53" s="184">
        <f t="shared" ca="1" si="1"/>
        <v>350</v>
      </c>
      <c r="H53" s="184">
        <f t="shared" ca="1" si="2"/>
        <v>338.20499999999998</v>
      </c>
      <c r="I53" s="185">
        <f t="shared" ca="1" si="5"/>
        <v>260.89999999999998</v>
      </c>
      <c r="J53" s="182">
        <f t="shared" ca="1" si="6"/>
        <v>77.31</v>
      </c>
      <c r="K53" s="182">
        <f t="shared" ca="1" si="7"/>
        <v>0</v>
      </c>
      <c r="L53" s="182">
        <f t="shared" ca="1" si="8"/>
        <v>0</v>
      </c>
      <c r="M53" s="183">
        <f t="shared" ca="1" si="9"/>
        <v>338.21</v>
      </c>
      <c r="N53" s="181">
        <f t="shared" ca="1" si="10"/>
        <v>269.99497353715145</v>
      </c>
      <c r="O53" s="182">
        <f t="shared" ca="1" si="11"/>
        <v>80.005026462848519</v>
      </c>
      <c r="P53" s="182">
        <f t="shared" ca="1" si="12"/>
        <v>0</v>
      </c>
      <c r="Q53" s="182">
        <f t="shared" ca="1" si="13"/>
        <v>0</v>
      </c>
      <c r="R53" s="183">
        <f t="shared" ca="1" si="14"/>
        <v>350</v>
      </c>
      <c r="W53" s="46"/>
      <c r="X53" s="46">
        <v>53</v>
      </c>
    </row>
    <row r="54" spans="1:24">
      <c r="A54" s="61" t="s">
        <v>96</v>
      </c>
      <c r="B54" s="176">
        <f t="shared" ca="1" si="3"/>
        <v>683.13656200000003</v>
      </c>
      <c r="C54" s="181">
        <f t="shared" ca="1" si="15"/>
        <v>509.61987525199999</v>
      </c>
      <c r="D54" s="182">
        <f t="shared" ca="1" si="15"/>
        <v>164.15771584860005</v>
      </c>
      <c r="E54" s="182">
        <f t="shared" ca="1" si="15"/>
        <v>9.3589708994000009</v>
      </c>
      <c r="F54" s="183">
        <f t="shared" ca="1" si="15"/>
        <v>0</v>
      </c>
      <c r="G54" s="184">
        <f t="shared" ca="1" si="1"/>
        <v>350</v>
      </c>
      <c r="H54" s="184">
        <f t="shared" ca="1" si="2"/>
        <v>338.20499999999998</v>
      </c>
      <c r="I54" s="185">
        <f t="shared" ca="1" si="5"/>
        <v>260.89999999999998</v>
      </c>
      <c r="J54" s="182">
        <f t="shared" ca="1" si="6"/>
        <v>77.31</v>
      </c>
      <c r="K54" s="182">
        <f t="shared" ca="1" si="7"/>
        <v>0</v>
      </c>
      <c r="L54" s="182">
        <f t="shared" ca="1" si="8"/>
        <v>0</v>
      </c>
      <c r="M54" s="183">
        <f t="shared" ca="1" si="9"/>
        <v>338.21</v>
      </c>
      <c r="N54" s="181">
        <f t="shared" ca="1" si="10"/>
        <v>269.99497353715145</v>
      </c>
      <c r="O54" s="182">
        <f t="shared" ca="1" si="11"/>
        <v>80.005026462848519</v>
      </c>
      <c r="P54" s="182">
        <f t="shared" ca="1" si="12"/>
        <v>0</v>
      </c>
      <c r="Q54" s="182">
        <f t="shared" ca="1" si="13"/>
        <v>0</v>
      </c>
      <c r="R54" s="183">
        <f t="shared" ca="1" si="14"/>
        <v>350</v>
      </c>
      <c r="W54" s="46"/>
      <c r="X54" s="46">
        <v>54</v>
      </c>
    </row>
    <row r="55" spans="1:24">
      <c r="A55" s="61" t="s">
        <v>97</v>
      </c>
      <c r="B55" s="176">
        <f t="shared" ca="1" si="3"/>
        <v>683.13656200000003</v>
      </c>
      <c r="C55" s="181">
        <f t="shared" ca="1" si="15"/>
        <v>509.61987525199999</v>
      </c>
      <c r="D55" s="182">
        <f t="shared" ca="1" si="15"/>
        <v>164.15771584860005</v>
      </c>
      <c r="E55" s="182">
        <f t="shared" ca="1" si="15"/>
        <v>9.3589708994000009</v>
      </c>
      <c r="F55" s="183">
        <f t="shared" ca="1" si="15"/>
        <v>0</v>
      </c>
      <c r="G55" s="184">
        <f t="shared" ca="1" si="1"/>
        <v>350</v>
      </c>
      <c r="H55" s="184">
        <f t="shared" ca="1" si="2"/>
        <v>338.20499999999998</v>
      </c>
      <c r="I55" s="185">
        <f t="shared" ca="1" si="5"/>
        <v>260.89999999999998</v>
      </c>
      <c r="J55" s="182">
        <f t="shared" ca="1" si="6"/>
        <v>77.31</v>
      </c>
      <c r="K55" s="182">
        <f t="shared" ca="1" si="7"/>
        <v>0</v>
      </c>
      <c r="L55" s="182">
        <f t="shared" ca="1" si="8"/>
        <v>0</v>
      </c>
      <c r="M55" s="183">
        <f t="shared" ca="1" si="9"/>
        <v>338.21</v>
      </c>
      <c r="N55" s="181">
        <f t="shared" ca="1" si="10"/>
        <v>269.99497353715145</v>
      </c>
      <c r="O55" s="182">
        <f t="shared" ca="1" si="11"/>
        <v>80.005026462848519</v>
      </c>
      <c r="P55" s="182">
        <f t="shared" ca="1" si="12"/>
        <v>0</v>
      </c>
      <c r="Q55" s="182">
        <f t="shared" ca="1" si="13"/>
        <v>0</v>
      </c>
      <c r="R55" s="183">
        <f t="shared" ca="1" si="14"/>
        <v>350</v>
      </c>
      <c r="W55" s="46"/>
      <c r="X55" s="46">
        <v>55</v>
      </c>
    </row>
    <row r="56" spans="1:24">
      <c r="A56" s="61" t="s">
        <v>98</v>
      </c>
      <c r="B56" s="176">
        <f t="shared" ca="1" si="3"/>
        <v>683.13656200000003</v>
      </c>
      <c r="C56" s="181">
        <f t="shared" ca="1" si="15"/>
        <v>509.61987525199999</v>
      </c>
      <c r="D56" s="182">
        <f t="shared" ca="1" si="15"/>
        <v>164.15771584860005</v>
      </c>
      <c r="E56" s="182">
        <f t="shared" ca="1" si="15"/>
        <v>9.3589708994000009</v>
      </c>
      <c r="F56" s="183">
        <f t="shared" ca="1" si="15"/>
        <v>0</v>
      </c>
      <c r="G56" s="184">
        <f t="shared" ca="1" si="1"/>
        <v>350</v>
      </c>
      <c r="H56" s="184">
        <f t="shared" ca="1" si="2"/>
        <v>338.20499999999998</v>
      </c>
      <c r="I56" s="185">
        <f t="shared" ca="1" si="5"/>
        <v>260.89999999999998</v>
      </c>
      <c r="J56" s="182">
        <f t="shared" ca="1" si="6"/>
        <v>77.31</v>
      </c>
      <c r="K56" s="182">
        <f t="shared" ca="1" si="7"/>
        <v>0</v>
      </c>
      <c r="L56" s="182">
        <f t="shared" ca="1" si="8"/>
        <v>0</v>
      </c>
      <c r="M56" s="183">
        <f t="shared" ca="1" si="9"/>
        <v>338.21</v>
      </c>
      <c r="N56" s="181">
        <f t="shared" ca="1" si="10"/>
        <v>269.99497353715145</v>
      </c>
      <c r="O56" s="182">
        <f t="shared" ca="1" si="11"/>
        <v>80.005026462848519</v>
      </c>
      <c r="P56" s="182">
        <f t="shared" ca="1" si="12"/>
        <v>0</v>
      </c>
      <c r="Q56" s="182">
        <f t="shared" ca="1" si="13"/>
        <v>0</v>
      </c>
      <c r="R56" s="183">
        <f t="shared" ca="1" si="14"/>
        <v>350</v>
      </c>
      <c r="W56" s="46"/>
      <c r="X56" s="46">
        <v>56</v>
      </c>
    </row>
    <row r="57" spans="1:24">
      <c r="A57" s="61" t="s">
        <v>99</v>
      </c>
      <c r="B57" s="176">
        <f t="shared" ca="1" si="3"/>
        <v>683.13656200000003</v>
      </c>
      <c r="C57" s="181">
        <f t="shared" ca="1" si="15"/>
        <v>509.61987525199999</v>
      </c>
      <c r="D57" s="182">
        <f t="shared" ca="1" si="15"/>
        <v>164.15771584860005</v>
      </c>
      <c r="E57" s="182">
        <f t="shared" ca="1" si="15"/>
        <v>9.3589708994000009</v>
      </c>
      <c r="F57" s="183">
        <f t="shared" ca="1" si="15"/>
        <v>0</v>
      </c>
      <c r="G57" s="184">
        <f t="shared" ca="1" si="1"/>
        <v>350</v>
      </c>
      <c r="H57" s="184">
        <f t="shared" ca="1" si="2"/>
        <v>338.20499999999998</v>
      </c>
      <c r="I57" s="185">
        <f t="shared" ca="1" si="5"/>
        <v>260.89999999999998</v>
      </c>
      <c r="J57" s="182">
        <f t="shared" ca="1" si="6"/>
        <v>77.31</v>
      </c>
      <c r="K57" s="182">
        <f t="shared" ca="1" si="7"/>
        <v>0</v>
      </c>
      <c r="L57" s="182">
        <f t="shared" ca="1" si="8"/>
        <v>0</v>
      </c>
      <c r="M57" s="183">
        <f t="shared" ca="1" si="9"/>
        <v>338.21</v>
      </c>
      <c r="N57" s="181">
        <f t="shared" ca="1" si="10"/>
        <v>269.99497353715145</v>
      </c>
      <c r="O57" s="182">
        <f t="shared" ca="1" si="11"/>
        <v>80.005026462848519</v>
      </c>
      <c r="P57" s="182">
        <f t="shared" ca="1" si="12"/>
        <v>0</v>
      </c>
      <c r="Q57" s="182">
        <f t="shared" ca="1" si="13"/>
        <v>0</v>
      </c>
      <c r="R57" s="183">
        <f t="shared" ca="1" si="14"/>
        <v>350</v>
      </c>
      <c r="W57" s="46"/>
      <c r="X57" s="46">
        <v>57</v>
      </c>
    </row>
    <row r="58" spans="1:24">
      <c r="A58" s="61" t="s">
        <v>100</v>
      </c>
      <c r="B58" s="176">
        <f t="shared" ca="1" si="3"/>
        <v>683.13656200000003</v>
      </c>
      <c r="C58" s="181">
        <f t="shared" ca="1" si="15"/>
        <v>509.61987525199999</v>
      </c>
      <c r="D58" s="182">
        <f t="shared" ca="1" si="15"/>
        <v>164.15771584860005</v>
      </c>
      <c r="E58" s="182">
        <f t="shared" ca="1" si="15"/>
        <v>9.3589708994000009</v>
      </c>
      <c r="F58" s="183">
        <f t="shared" ca="1" si="15"/>
        <v>0</v>
      </c>
      <c r="G58" s="184">
        <f t="shared" ca="1" si="1"/>
        <v>350</v>
      </c>
      <c r="H58" s="184">
        <f t="shared" ca="1" si="2"/>
        <v>338.20499999999998</v>
      </c>
      <c r="I58" s="185">
        <f t="shared" ca="1" si="5"/>
        <v>260.89999999999998</v>
      </c>
      <c r="J58" s="182">
        <f t="shared" ca="1" si="6"/>
        <v>77.31</v>
      </c>
      <c r="K58" s="182">
        <f t="shared" ca="1" si="7"/>
        <v>0</v>
      </c>
      <c r="L58" s="182">
        <f t="shared" ca="1" si="8"/>
        <v>0</v>
      </c>
      <c r="M58" s="183">
        <f t="shared" ca="1" si="9"/>
        <v>338.21</v>
      </c>
      <c r="N58" s="181">
        <f t="shared" ca="1" si="10"/>
        <v>269.99497353715145</v>
      </c>
      <c r="O58" s="182">
        <f t="shared" ca="1" si="11"/>
        <v>80.005026462848519</v>
      </c>
      <c r="P58" s="182">
        <f t="shared" ca="1" si="12"/>
        <v>0</v>
      </c>
      <c r="Q58" s="182">
        <f t="shared" ca="1" si="13"/>
        <v>0</v>
      </c>
      <c r="R58" s="183">
        <f t="shared" ca="1" si="14"/>
        <v>350</v>
      </c>
      <c r="W58" s="46"/>
      <c r="X58" s="46">
        <v>58</v>
      </c>
    </row>
    <row r="59" spans="1:24">
      <c r="A59" s="61" t="s">
        <v>101</v>
      </c>
      <c r="B59" s="176">
        <f t="shared" ca="1" si="3"/>
        <v>683.13656200000003</v>
      </c>
      <c r="C59" s="181">
        <f t="shared" ca="1" si="15"/>
        <v>509.61987525199999</v>
      </c>
      <c r="D59" s="182">
        <f t="shared" ca="1" si="15"/>
        <v>164.15771584860005</v>
      </c>
      <c r="E59" s="182">
        <f t="shared" ca="1" si="15"/>
        <v>9.3589708994000009</v>
      </c>
      <c r="F59" s="183">
        <f t="shared" ca="1" si="15"/>
        <v>0</v>
      </c>
      <c r="G59" s="184">
        <f t="shared" ca="1" si="1"/>
        <v>350</v>
      </c>
      <c r="H59" s="184">
        <f t="shared" ca="1" si="2"/>
        <v>338.20499999999998</v>
      </c>
      <c r="I59" s="185">
        <f t="shared" ca="1" si="5"/>
        <v>260.89999999999998</v>
      </c>
      <c r="J59" s="182">
        <f t="shared" ca="1" si="6"/>
        <v>77.31</v>
      </c>
      <c r="K59" s="182">
        <f t="shared" ca="1" si="7"/>
        <v>0</v>
      </c>
      <c r="L59" s="182">
        <f t="shared" ca="1" si="8"/>
        <v>0</v>
      </c>
      <c r="M59" s="183">
        <f t="shared" ca="1" si="9"/>
        <v>338.21</v>
      </c>
      <c r="N59" s="181">
        <f t="shared" ca="1" si="10"/>
        <v>269.99497353715145</v>
      </c>
      <c r="O59" s="182">
        <f t="shared" ca="1" si="11"/>
        <v>80.005026462848519</v>
      </c>
      <c r="P59" s="182">
        <f t="shared" ca="1" si="12"/>
        <v>0</v>
      </c>
      <c r="Q59" s="182">
        <f t="shared" ca="1" si="13"/>
        <v>0</v>
      </c>
      <c r="R59" s="183">
        <f t="shared" ca="1" si="14"/>
        <v>350</v>
      </c>
      <c r="W59" s="46"/>
      <c r="X59" s="46">
        <v>59</v>
      </c>
    </row>
    <row r="60" spans="1:24">
      <c r="A60" s="61" t="s">
        <v>102</v>
      </c>
      <c r="B60" s="176">
        <f t="shared" ca="1" si="3"/>
        <v>683.13656200000003</v>
      </c>
      <c r="C60" s="181">
        <f t="shared" ca="1" si="15"/>
        <v>509.61987525199999</v>
      </c>
      <c r="D60" s="182">
        <f t="shared" ca="1" si="15"/>
        <v>164.15771584860005</v>
      </c>
      <c r="E60" s="182">
        <f t="shared" ca="1" si="15"/>
        <v>9.3589708994000009</v>
      </c>
      <c r="F60" s="183">
        <f t="shared" ca="1" si="15"/>
        <v>0</v>
      </c>
      <c r="G60" s="184">
        <f t="shared" ca="1" si="1"/>
        <v>350</v>
      </c>
      <c r="H60" s="184">
        <f t="shared" ca="1" si="2"/>
        <v>338.20499999999998</v>
      </c>
      <c r="I60" s="185">
        <f t="shared" ca="1" si="5"/>
        <v>260.89999999999998</v>
      </c>
      <c r="J60" s="182">
        <f t="shared" ca="1" si="6"/>
        <v>77.31</v>
      </c>
      <c r="K60" s="182">
        <f t="shared" ca="1" si="7"/>
        <v>0</v>
      </c>
      <c r="L60" s="182">
        <f t="shared" ca="1" si="8"/>
        <v>0</v>
      </c>
      <c r="M60" s="183">
        <f t="shared" ca="1" si="9"/>
        <v>338.21</v>
      </c>
      <c r="N60" s="181">
        <f t="shared" ca="1" si="10"/>
        <v>269.99497353715145</v>
      </c>
      <c r="O60" s="182">
        <f t="shared" ca="1" si="11"/>
        <v>80.005026462848519</v>
      </c>
      <c r="P60" s="182">
        <f t="shared" ca="1" si="12"/>
        <v>0</v>
      </c>
      <c r="Q60" s="182">
        <f t="shared" ca="1" si="13"/>
        <v>0</v>
      </c>
      <c r="R60" s="183">
        <f t="shared" ca="1" si="14"/>
        <v>350</v>
      </c>
      <c r="W60" s="46"/>
      <c r="X60" s="46">
        <v>60</v>
      </c>
    </row>
    <row r="61" spans="1:24">
      <c r="A61" s="61" t="s">
        <v>103</v>
      </c>
      <c r="B61" s="176">
        <f t="shared" ca="1" si="3"/>
        <v>683.13656200000003</v>
      </c>
      <c r="C61" s="181">
        <f t="shared" ca="1" si="15"/>
        <v>509.61987525199999</v>
      </c>
      <c r="D61" s="182">
        <f t="shared" ca="1" si="15"/>
        <v>164.15771584860005</v>
      </c>
      <c r="E61" s="182">
        <f t="shared" ca="1" si="15"/>
        <v>9.3589708994000009</v>
      </c>
      <c r="F61" s="183">
        <f t="shared" ca="1" si="15"/>
        <v>0</v>
      </c>
      <c r="G61" s="184">
        <f t="shared" ca="1" si="1"/>
        <v>350</v>
      </c>
      <c r="H61" s="184">
        <f t="shared" ca="1" si="2"/>
        <v>338.20499999999998</v>
      </c>
      <c r="I61" s="185">
        <f t="shared" ca="1" si="5"/>
        <v>260.89999999999998</v>
      </c>
      <c r="J61" s="182">
        <f t="shared" ca="1" si="6"/>
        <v>77.31</v>
      </c>
      <c r="K61" s="182">
        <f t="shared" ca="1" si="7"/>
        <v>0</v>
      </c>
      <c r="L61" s="182">
        <f t="shared" ca="1" si="8"/>
        <v>0</v>
      </c>
      <c r="M61" s="183">
        <f t="shared" ca="1" si="9"/>
        <v>338.21</v>
      </c>
      <c r="N61" s="181">
        <f t="shared" ca="1" si="10"/>
        <v>269.99497353715145</v>
      </c>
      <c r="O61" s="182">
        <f t="shared" ca="1" si="11"/>
        <v>80.005026462848519</v>
      </c>
      <c r="P61" s="182">
        <f t="shared" ca="1" si="12"/>
        <v>0</v>
      </c>
      <c r="Q61" s="182">
        <f t="shared" ca="1" si="13"/>
        <v>0</v>
      </c>
      <c r="R61" s="183">
        <f t="shared" ca="1" si="14"/>
        <v>350</v>
      </c>
      <c r="W61" s="46"/>
      <c r="X61" s="46">
        <v>61</v>
      </c>
    </row>
    <row r="62" spans="1:24">
      <c r="A62" s="61" t="s">
        <v>104</v>
      </c>
      <c r="B62" s="176">
        <f t="shared" ca="1" si="3"/>
        <v>683.13656200000003</v>
      </c>
      <c r="C62" s="181">
        <f t="shared" ca="1" si="15"/>
        <v>509.61987525199999</v>
      </c>
      <c r="D62" s="182">
        <f t="shared" ca="1" si="15"/>
        <v>164.15771584860005</v>
      </c>
      <c r="E62" s="182">
        <f t="shared" ca="1" si="15"/>
        <v>9.3589708994000009</v>
      </c>
      <c r="F62" s="183">
        <f t="shared" ca="1" si="15"/>
        <v>0</v>
      </c>
      <c r="G62" s="184">
        <f t="shared" ca="1" si="1"/>
        <v>350</v>
      </c>
      <c r="H62" s="184">
        <f t="shared" ca="1" si="2"/>
        <v>338.20499999999998</v>
      </c>
      <c r="I62" s="185">
        <f t="shared" ca="1" si="5"/>
        <v>260.89999999999998</v>
      </c>
      <c r="J62" s="182">
        <f t="shared" ca="1" si="6"/>
        <v>77.31</v>
      </c>
      <c r="K62" s="182">
        <f t="shared" ca="1" si="7"/>
        <v>0</v>
      </c>
      <c r="L62" s="182">
        <f t="shared" ca="1" si="8"/>
        <v>0</v>
      </c>
      <c r="M62" s="183">
        <f t="shared" ca="1" si="9"/>
        <v>338.21</v>
      </c>
      <c r="N62" s="181">
        <f t="shared" ca="1" si="10"/>
        <v>269.99497353715145</v>
      </c>
      <c r="O62" s="182">
        <f t="shared" ca="1" si="11"/>
        <v>80.005026462848519</v>
      </c>
      <c r="P62" s="182">
        <f t="shared" ca="1" si="12"/>
        <v>0</v>
      </c>
      <c r="Q62" s="182">
        <f t="shared" ca="1" si="13"/>
        <v>0</v>
      </c>
      <c r="R62" s="183">
        <f t="shared" ca="1" si="14"/>
        <v>350</v>
      </c>
      <c r="W62" s="46"/>
      <c r="X62" s="46">
        <v>62</v>
      </c>
    </row>
    <row r="63" spans="1:24">
      <c r="A63" s="61" t="s">
        <v>105</v>
      </c>
      <c r="B63" s="176">
        <f t="shared" ca="1" si="3"/>
        <v>683.13656200000003</v>
      </c>
      <c r="C63" s="181">
        <f t="shared" ca="1" si="15"/>
        <v>509.61987525199999</v>
      </c>
      <c r="D63" s="182">
        <f t="shared" ca="1" si="15"/>
        <v>164.15771584860005</v>
      </c>
      <c r="E63" s="182">
        <f t="shared" ca="1" si="15"/>
        <v>9.3589708994000009</v>
      </c>
      <c r="F63" s="183">
        <f t="shared" ca="1" si="15"/>
        <v>0</v>
      </c>
      <c r="G63" s="184">
        <f t="shared" ca="1" si="1"/>
        <v>395</v>
      </c>
      <c r="H63" s="184">
        <f t="shared" ca="1" si="2"/>
        <v>381.68849999999998</v>
      </c>
      <c r="I63" s="185">
        <f t="shared" ca="1" si="5"/>
        <v>304.39</v>
      </c>
      <c r="J63" s="182">
        <f t="shared" ca="1" si="6"/>
        <v>77.3</v>
      </c>
      <c r="K63" s="182">
        <f t="shared" ca="1" si="7"/>
        <v>0</v>
      </c>
      <c r="L63" s="182">
        <f t="shared" ca="1" si="8"/>
        <v>0</v>
      </c>
      <c r="M63" s="183">
        <f t="shared" ca="1" si="9"/>
        <v>381.69</v>
      </c>
      <c r="N63" s="181">
        <f t="shared" ca="1" si="10"/>
        <v>315.00445387618225</v>
      </c>
      <c r="O63" s="182">
        <f t="shared" ca="1" si="11"/>
        <v>79.995546123817761</v>
      </c>
      <c r="P63" s="182">
        <f t="shared" ca="1" si="12"/>
        <v>0</v>
      </c>
      <c r="Q63" s="182">
        <f t="shared" ca="1" si="13"/>
        <v>0</v>
      </c>
      <c r="R63" s="183">
        <f t="shared" ca="1" si="14"/>
        <v>395</v>
      </c>
      <c r="W63" s="46"/>
      <c r="X63" s="46">
        <v>63</v>
      </c>
    </row>
    <row r="64" spans="1:24">
      <c r="A64" s="61" t="s">
        <v>106</v>
      </c>
      <c r="B64" s="176">
        <f t="shared" ca="1" si="3"/>
        <v>683.13656200000003</v>
      </c>
      <c r="C64" s="181">
        <f t="shared" ca="1" si="15"/>
        <v>509.61987525199999</v>
      </c>
      <c r="D64" s="182">
        <f t="shared" ca="1" si="15"/>
        <v>164.15771584860005</v>
      </c>
      <c r="E64" s="182">
        <f t="shared" ca="1" si="15"/>
        <v>9.3589708994000009</v>
      </c>
      <c r="F64" s="183">
        <f t="shared" ca="1" si="15"/>
        <v>0</v>
      </c>
      <c r="G64" s="184">
        <f t="shared" ca="1" si="1"/>
        <v>420</v>
      </c>
      <c r="H64" s="184">
        <f t="shared" ca="1" si="2"/>
        <v>405.846</v>
      </c>
      <c r="I64" s="185">
        <f t="shared" ca="1" si="5"/>
        <v>328.55</v>
      </c>
      <c r="J64" s="182">
        <f t="shared" ca="1" si="6"/>
        <v>77.3</v>
      </c>
      <c r="K64" s="182">
        <f t="shared" ca="1" si="7"/>
        <v>0</v>
      </c>
      <c r="L64" s="182">
        <f t="shared" ca="1" si="8"/>
        <v>0</v>
      </c>
      <c r="M64" s="183">
        <f t="shared" ca="1" si="9"/>
        <v>405.85</v>
      </c>
      <c r="N64" s="181">
        <f t="shared" ca="1" si="10"/>
        <v>340.00492792903782</v>
      </c>
      <c r="O64" s="182">
        <f t="shared" ca="1" si="11"/>
        <v>79.995072070962181</v>
      </c>
      <c r="P64" s="182">
        <f t="shared" ca="1" si="12"/>
        <v>0</v>
      </c>
      <c r="Q64" s="182">
        <f t="shared" ca="1" si="13"/>
        <v>0</v>
      </c>
      <c r="R64" s="183">
        <f t="shared" ca="1" si="14"/>
        <v>420</v>
      </c>
      <c r="W64" s="46"/>
      <c r="X64" s="46">
        <v>64</v>
      </c>
    </row>
    <row r="65" spans="1:24">
      <c r="A65" s="61" t="s">
        <v>107</v>
      </c>
      <c r="B65" s="176">
        <f t="shared" ca="1" si="3"/>
        <v>683.13656200000003</v>
      </c>
      <c r="C65" s="181">
        <f t="shared" ca="1" si="15"/>
        <v>509.61987525199999</v>
      </c>
      <c r="D65" s="182">
        <f t="shared" ca="1" si="15"/>
        <v>164.15771584860005</v>
      </c>
      <c r="E65" s="182">
        <f t="shared" ca="1" si="15"/>
        <v>9.3589708994000009</v>
      </c>
      <c r="F65" s="183">
        <f t="shared" ca="1" si="15"/>
        <v>0</v>
      </c>
      <c r="G65" s="184">
        <f t="shared" ca="1" si="1"/>
        <v>445</v>
      </c>
      <c r="H65" s="184">
        <f t="shared" ca="1" si="2"/>
        <v>430.00349999999997</v>
      </c>
      <c r="I65" s="185">
        <f t="shared" ca="1" si="5"/>
        <v>352.7</v>
      </c>
      <c r="J65" s="182">
        <f t="shared" ca="1" si="6"/>
        <v>77.3</v>
      </c>
      <c r="K65" s="182">
        <f t="shared" ca="1" si="7"/>
        <v>0</v>
      </c>
      <c r="L65" s="182">
        <f t="shared" ca="1" si="8"/>
        <v>0</v>
      </c>
      <c r="M65" s="183">
        <f t="shared" ca="1" si="9"/>
        <v>430</v>
      </c>
      <c r="N65" s="181">
        <f t="shared" ca="1" si="10"/>
        <v>365.00348837209305</v>
      </c>
      <c r="O65" s="182">
        <f t="shared" ca="1" si="11"/>
        <v>79.996511627906983</v>
      </c>
      <c r="P65" s="182">
        <f t="shared" ca="1" si="12"/>
        <v>0</v>
      </c>
      <c r="Q65" s="182">
        <f t="shared" ca="1" si="13"/>
        <v>0</v>
      </c>
      <c r="R65" s="183">
        <f t="shared" ca="1" si="14"/>
        <v>445</v>
      </c>
      <c r="W65" s="46"/>
      <c r="X65" s="46">
        <v>65</v>
      </c>
    </row>
    <row r="66" spans="1:24">
      <c r="A66" s="61" t="s">
        <v>108</v>
      </c>
      <c r="B66" s="176">
        <f t="shared" ca="1" si="3"/>
        <v>683.13656200000003</v>
      </c>
      <c r="C66" s="181">
        <f t="shared" ca="1" si="15"/>
        <v>509.61987525199999</v>
      </c>
      <c r="D66" s="182">
        <f t="shared" ca="1" si="15"/>
        <v>164.15771584860005</v>
      </c>
      <c r="E66" s="182">
        <f t="shared" ca="1" si="15"/>
        <v>9.3589708994000009</v>
      </c>
      <c r="F66" s="183">
        <f t="shared" ca="1" si="15"/>
        <v>0</v>
      </c>
      <c r="G66" s="184">
        <f t="shared" ca="1" si="1"/>
        <v>470</v>
      </c>
      <c r="H66" s="184">
        <f t="shared" ca="1" si="2"/>
        <v>454.161</v>
      </c>
      <c r="I66" s="185">
        <f t="shared" ca="1" si="5"/>
        <v>376.86</v>
      </c>
      <c r="J66" s="182">
        <f t="shared" ca="1" si="6"/>
        <v>77.3</v>
      </c>
      <c r="K66" s="182">
        <f t="shared" ca="1" si="7"/>
        <v>0</v>
      </c>
      <c r="L66" s="182">
        <f t="shared" ca="1" si="8"/>
        <v>0</v>
      </c>
      <c r="M66" s="183">
        <f t="shared" ca="1" si="9"/>
        <v>454.16</v>
      </c>
      <c r="N66" s="181">
        <f t="shared" ca="1" si="10"/>
        <v>390.00396336093007</v>
      </c>
      <c r="O66" s="182">
        <f t="shared" ca="1" si="11"/>
        <v>79.996036639069928</v>
      </c>
      <c r="P66" s="182">
        <f t="shared" ca="1" si="12"/>
        <v>0</v>
      </c>
      <c r="Q66" s="182">
        <f t="shared" ca="1" si="13"/>
        <v>0</v>
      </c>
      <c r="R66" s="183">
        <f t="shared" ca="1" si="14"/>
        <v>470</v>
      </c>
      <c r="W66" s="46"/>
      <c r="X66" s="46">
        <v>66</v>
      </c>
    </row>
    <row r="67" spans="1:24">
      <c r="A67" s="61" t="s">
        <v>109</v>
      </c>
      <c r="B67" s="176">
        <f t="shared" ca="1" si="3"/>
        <v>683.13656200000003</v>
      </c>
      <c r="C67" s="181">
        <f t="shared" ca="1" si="15"/>
        <v>509.61987525199999</v>
      </c>
      <c r="D67" s="182">
        <f t="shared" ca="1" si="15"/>
        <v>164.15771584860005</v>
      </c>
      <c r="E67" s="182">
        <f t="shared" ca="1" si="15"/>
        <v>9.3589708994000009</v>
      </c>
      <c r="F67" s="183">
        <f t="shared" ca="1" si="15"/>
        <v>0</v>
      </c>
      <c r="G67" s="184">
        <f t="shared" ref="G67:G98" ca="1" si="16">INDIRECT("ISGS_exbus!" &amp; $V$3 &amp; X67)</f>
        <v>520</v>
      </c>
      <c r="H67" s="184">
        <f t="shared" ref="H67:H98" ca="1" si="17">INDIRECT("ISGS_Delhi_pp!" &amp; $V$3 &amp; X67)</f>
        <v>502.476</v>
      </c>
      <c r="I67" s="185">
        <f t="shared" ca="1" si="5"/>
        <v>425.18</v>
      </c>
      <c r="J67" s="182">
        <f t="shared" ca="1" si="6"/>
        <v>77.3</v>
      </c>
      <c r="K67" s="182">
        <f t="shared" ca="1" si="7"/>
        <v>0</v>
      </c>
      <c r="L67" s="182">
        <f t="shared" ca="1" si="8"/>
        <v>0</v>
      </c>
      <c r="M67" s="183">
        <f t="shared" ca="1" si="9"/>
        <v>502.48</v>
      </c>
      <c r="N67" s="181">
        <f t="shared" ca="1" si="10"/>
        <v>440.00477630950485</v>
      </c>
      <c r="O67" s="182">
        <f t="shared" ca="1" si="11"/>
        <v>79.995223690495152</v>
      </c>
      <c r="P67" s="182">
        <f t="shared" ca="1" si="12"/>
        <v>0</v>
      </c>
      <c r="Q67" s="182">
        <f t="shared" ca="1" si="13"/>
        <v>0</v>
      </c>
      <c r="R67" s="183">
        <f t="shared" ca="1" si="14"/>
        <v>520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683.13656200000003</v>
      </c>
      <c r="C68" s="181">
        <f t="shared" ref="C68:F98" ca="1" si="19">$B68*C$1/100</f>
        <v>509.61987525199999</v>
      </c>
      <c r="D68" s="182">
        <f t="shared" ca="1" si="19"/>
        <v>164.15771584860005</v>
      </c>
      <c r="E68" s="182">
        <f t="shared" ca="1" si="19"/>
        <v>9.3589708994000009</v>
      </c>
      <c r="F68" s="183">
        <f t="shared" ca="1" si="19"/>
        <v>0</v>
      </c>
      <c r="G68" s="184">
        <f t="shared" ca="1" si="16"/>
        <v>545</v>
      </c>
      <c r="H68" s="184">
        <f t="shared" ca="1" si="17"/>
        <v>526.63350000000003</v>
      </c>
      <c r="I68" s="185">
        <f t="shared" ref="I68:I98" ca="1" si="20">INDIRECT("BRPL_EOD!" &amp; $V$3 &amp; X68)</f>
        <v>449.33</v>
      </c>
      <c r="J68" s="182">
        <f t="shared" ref="J68:J98" ca="1" si="21">INDIRECT("BYPL_EOD!" &amp; $V$3 &amp; X68)</f>
        <v>77.3</v>
      </c>
      <c r="K68" s="182">
        <f t="shared" ref="K68:K98" ca="1" si="22">INDIRECT("TPDDL_EOD!" &amp; $V$3 &amp; X68)</f>
        <v>0</v>
      </c>
      <c r="L68" s="182">
        <f t="shared" ref="L68:L98" ca="1" si="23">INDIRECT("NDMC_EOD!" &amp; $V$3 &amp; X68)</f>
        <v>0</v>
      </c>
      <c r="M68" s="183">
        <f t="shared" ref="M68:M98" ca="1" si="24">SUM(I68:L68)</f>
        <v>526.63</v>
      </c>
      <c r="N68" s="181">
        <f t="shared" ref="N68:N98" ca="1" si="25">INDIRECT("BRPL_ISGS_exbus!" &amp; $V$3 &amp; X68)</f>
        <v>465.00360784611587</v>
      </c>
      <c r="O68" s="182">
        <f t="shared" ref="O68:O98" ca="1" si="26">INDIRECT("BYPL_ISGS_exbus!" &amp; $V$3 &amp; X68)</f>
        <v>79.99639215388413</v>
      </c>
      <c r="P68" s="182">
        <f t="shared" ref="P68:P98" ca="1" si="27">INDIRECT("TPDDL_ISGS_exbus!" &amp; $V$3 &amp; X68)</f>
        <v>0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545</v>
      </c>
      <c r="W68" s="46"/>
      <c r="X68" s="46">
        <v>68</v>
      </c>
    </row>
    <row r="69" spans="1:24">
      <c r="A69" s="61" t="s">
        <v>111</v>
      </c>
      <c r="B69" s="176">
        <f t="shared" ca="1" si="18"/>
        <v>683.13656200000003</v>
      </c>
      <c r="C69" s="181">
        <f t="shared" ca="1" si="19"/>
        <v>509.61987525199999</v>
      </c>
      <c r="D69" s="182">
        <f t="shared" ca="1" si="19"/>
        <v>164.15771584860005</v>
      </c>
      <c r="E69" s="182">
        <f t="shared" ca="1" si="19"/>
        <v>9.3589708994000009</v>
      </c>
      <c r="F69" s="183">
        <f t="shared" ca="1" si="19"/>
        <v>0</v>
      </c>
      <c r="G69" s="184">
        <f t="shared" ca="1" si="16"/>
        <v>545</v>
      </c>
      <c r="H69" s="184">
        <f t="shared" ca="1" si="17"/>
        <v>526.63350000000003</v>
      </c>
      <c r="I69" s="185">
        <f t="shared" ca="1" si="20"/>
        <v>449.33</v>
      </c>
      <c r="J69" s="182">
        <f t="shared" ca="1" si="21"/>
        <v>77.3</v>
      </c>
      <c r="K69" s="182">
        <f t="shared" ca="1" si="22"/>
        <v>0</v>
      </c>
      <c r="L69" s="182">
        <f t="shared" ca="1" si="23"/>
        <v>0</v>
      </c>
      <c r="M69" s="183">
        <f t="shared" ca="1" si="24"/>
        <v>526.63</v>
      </c>
      <c r="N69" s="181">
        <f t="shared" ca="1" si="25"/>
        <v>465.00360784611587</v>
      </c>
      <c r="O69" s="182">
        <f t="shared" ca="1" si="26"/>
        <v>79.99639215388413</v>
      </c>
      <c r="P69" s="182">
        <f t="shared" ca="1" si="27"/>
        <v>0</v>
      </c>
      <c r="Q69" s="182">
        <f t="shared" ca="1" si="28"/>
        <v>0</v>
      </c>
      <c r="R69" s="183">
        <f t="shared" ca="1" si="29"/>
        <v>545</v>
      </c>
      <c r="W69" s="46"/>
      <c r="X69" s="46">
        <v>69</v>
      </c>
    </row>
    <row r="70" spans="1:24">
      <c r="A70" s="61" t="s">
        <v>112</v>
      </c>
      <c r="B70" s="176">
        <f t="shared" ca="1" si="18"/>
        <v>683.13656200000003</v>
      </c>
      <c r="C70" s="181">
        <f t="shared" ca="1" si="19"/>
        <v>509.61987525199999</v>
      </c>
      <c r="D70" s="182">
        <f t="shared" ca="1" si="19"/>
        <v>164.15771584860005</v>
      </c>
      <c r="E70" s="182">
        <f t="shared" ca="1" si="19"/>
        <v>9.3589708994000009</v>
      </c>
      <c r="F70" s="183">
        <f t="shared" ca="1" si="19"/>
        <v>0</v>
      </c>
      <c r="G70" s="184">
        <f t="shared" ca="1" si="16"/>
        <v>545</v>
      </c>
      <c r="H70" s="184">
        <f t="shared" ca="1" si="17"/>
        <v>526.63350000000003</v>
      </c>
      <c r="I70" s="185">
        <f t="shared" ca="1" si="20"/>
        <v>449.33</v>
      </c>
      <c r="J70" s="182">
        <f t="shared" ca="1" si="21"/>
        <v>77.3</v>
      </c>
      <c r="K70" s="182">
        <f t="shared" ca="1" si="22"/>
        <v>0</v>
      </c>
      <c r="L70" s="182">
        <f t="shared" ca="1" si="23"/>
        <v>0</v>
      </c>
      <c r="M70" s="183">
        <f t="shared" ca="1" si="24"/>
        <v>526.63</v>
      </c>
      <c r="N70" s="181">
        <f t="shared" ca="1" si="25"/>
        <v>465.00360784611587</v>
      </c>
      <c r="O70" s="182">
        <f t="shared" ca="1" si="26"/>
        <v>79.99639215388413</v>
      </c>
      <c r="P70" s="182">
        <f t="shared" ca="1" si="27"/>
        <v>0</v>
      </c>
      <c r="Q70" s="182">
        <f t="shared" ca="1" si="28"/>
        <v>0</v>
      </c>
      <c r="R70" s="183">
        <f t="shared" ca="1" si="29"/>
        <v>545</v>
      </c>
      <c r="W70" s="46"/>
      <c r="X70" s="46">
        <v>70</v>
      </c>
    </row>
    <row r="71" spans="1:24">
      <c r="A71" s="61" t="s">
        <v>113</v>
      </c>
      <c r="B71" s="176">
        <f t="shared" ca="1" si="18"/>
        <v>683.13656200000003</v>
      </c>
      <c r="C71" s="181">
        <f t="shared" ca="1" si="19"/>
        <v>509.61987525199999</v>
      </c>
      <c r="D71" s="182">
        <f t="shared" ca="1" si="19"/>
        <v>164.15771584860005</v>
      </c>
      <c r="E71" s="182">
        <f t="shared" ca="1" si="19"/>
        <v>9.3589708994000009</v>
      </c>
      <c r="F71" s="183">
        <f t="shared" ca="1" si="19"/>
        <v>0</v>
      </c>
      <c r="G71" s="184">
        <f t="shared" ca="1" si="16"/>
        <v>619.41127300000005</v>
      </c>
      <c r="H71" s="184">
        <f t="shared" ca="1" si="17"/>
        <v>598.53711299999998</v>
      </c>
      <c r="I71" s="185">
        <f t="shared" ca="1" si="20"/>
        <v>442.37</v>
      </c>
      <c r="J71" s="182">
        <f t="shared" ca="1" si="21"/>
        <v>156.16999999999999</v>
      </c>
      <c r="K71" s="182">
        <f t="shared" ca="1" si="22"/>
        <v>0</v>
      </c>
      <c r="L71" s="182">
        <f t="shared" ca="1" si="23"/>
        <v>0</v>
      </c>
      <c r="M71" s="183">
        <f t="shared" ca="1" si="24"/>
        <v>598.54</v>
      </c>
      <c r="N71" s="181">
        <f t="shared" ca="1" si="25"/>
        <v>457.79557729977955</v>
      </c>
      <c r="O71" s="182">
        <f t="shared" ca="1" si="26"/>
        <v>161.61569570022056</v>
      </c>
      <c r="P71" s="182">
        <f t="shared" ca="1" si="27"/>
        <v>0</v>
      </c>
      <c r="Q71" s="182">
        <f t="shared" ca="1" si="28"/>
        <v>0</v>
      </c>
      <c r="R71" s="183">
        <f t="shared" ca="1" si="29"/>
        <v>619.41127300000016</v>
      </c>
      <c r="W71" s="46"/>
      <c r="X71" s="46">
        <v>71</v>
      </c>
    </row>
    <row r="72" spans="1:24">
      <c r="A72" s="61" t="s">
        <v>114</v>
      </c>
      <c r="B72" s="176">
        <f t="shared" ca="1" si="18"/>
        <v>683.13656200000003</v>
      </c>
      <c r="C72" s="181">
        <f t="shared" ca="1" si="19"/>
        <v>509.61987525199999</v>
      </c>
      <c r="D72" s="182">
        <f t="shared" ca="1" si="19"/>
        <v>164.15771584860005</v>
      </c>
      <c r="E72" s="182">
        <f t="shared" ca="1" si="19"/>
        <v>9.3589708994000009</v>
      </c>
      <c r="F72" s="183">
        <f t="shared" ca="1" si="19"/>
        <v>0</v>
      </c>
      <c r="G72" s="184">
        <f t="shared" ca="1" si="16"/>
        <v>629.1585</v>
      </c>
      <c r="H72" s="184">
        <f t="shared" ca="1" si="17"/>
        <v>607.95585900000003</v>
      </c>
      <c r="I72" s="185">
        <f t="shared" ca="1" si="20"/>
        <v>449.33</v>
      </c>
      <c r="J72" s="182">
        <f t="shared" ca="1" si="21"/>
        <v>158.63</v>
      </c>
      <c r="K72" s="182">
        <f t="shared" ca="1" si="22"/>
        <v>0</v>
      </c>
      <c r="L72" s="182">
        <f t="shared" ca="1" si="23"/>
        <v>0</v>
      </c>
      <c r="M72" s="183">
        <f t="shared" ca="1" si="24"/>
        <v>607.96</v>
      </c>
      <c r="N72" s="181">
        <f t="shared" ca="1" si="25"/>
        <v>464.99734983387071</v>
      </c>
      <c r="O72" s="182">
        <f t="shared" ca="1" si="26"/>
        <v>164.16115016612935</v>
      </c>
      <c r="P72" s="182">
        <f t="shared" ca="1" si="27"/>
        <v>0</v>
      </c>
      <c r="Q72" s="182">
        <f t="shared" ca="1" si="28"/>
        <v>0</v>
      </c>
      <c r="R72" s="183">
        <f t="shared" ca="1" si="29"/>
        <v>629.1585</v>
      </c>
      <c r="W72" s="46"/>
      <c r="X72" s="46">
        <v>72</v>
      </c>
    </row>
    <row r="73" spans="1:24">
      <c r="A73" s="61" t="s">
        <v>115</v>
      </c>
      <c r="B73" s="176">
        <f t="shared" ca="1" si="18"/>
        <v>683.13656200000003</v>
      </c>
      <c r="C73" s="181">
        <f t="shared" ca="1" si="19"/>
        <v>509.61987525199999</v>
      </c>
      <c r="D73" s="182">
        <f t="shared" ca="1" si="19"/>
        <v>164.15771584860005</v>
      </c>
      <c r="E73" s="182">
        <f t="shared" ca="1" si="19"/>
        <v>9.3589708994000009</v>
      </c>
      <c r="F73" s="183">
        <f t="shared" ca="1" si="19"/>
        <v>0</v>
      </c>
      <c r="G73" s="184">
        <f t="shared" ca="1" si="16"/>
        <v>629.1585</v>
      </c>
      <c r="H73" s="184">
        <f t="shared" ca="1" si="17"/>
        <v>607.95585900000003</v>
      </c>
      <c r="I73" s="185">
        <f t="shared" ca="1" si="20"/>
        <v>449.33</v>
      </c>
      <c r="J73" s="182">
        <f t="shared" ca="1" si="21"/>
        <v>158.63</v>
      </c>
      <c r="K73" s="182">
        <f t="shared" ca="1" si="22"/>
        <v>0</v>
      </c>
      <c r="L73" s="182">
        <f t="shared" ca="1" si="23"/>
        <v>0</v>
      </c>
      <c r="M73" s="183">
        <f t="shared" ca="1" si="24"/>
        <v>607.96</v>
      </c>
      <c r="N73" s="181">
        <f t="shared" ca="1" si="25"/>
        <v>464.99734983387071</v>
      </c>
      <c r="O73" s="182">
        <f t="shared" ca="1" si="26"/>
        <v>164.16115016612935</v>
      </c>
      <c r="P73" s="182">
        <f t="shared" ca="1" si="27"/>
        <v>0</v>
      </c>
      <c r="Q73" s="182">
        <f t="shared" ca="1" si="28"/>
        <v>0</v>
      </c>
      <c r="R73" s="183">
        <f t="shared" ca="1" si="29"/>
        <v>629.1585</v>
      </c>
      <c r="W73" s="46"/>
      <c r="X73" s="46">
        <v>73</v>
      </c>
    </row>
    <row r="74" spans="1:24">
      <c r="A74" s="61" t="s">
        <v>116</v>
      </c>
      <c r="B74" s="176">
        <f t="shared" ca="1" si="18"/>
        <v>683.13656200000003</v>
      </c>
      <c r="C74" s="181">
        <f t="shared" ca="1" si="19"/>
        <v>509.61987525199999</v>
      </c>
      <c r="D74" s="182">
        <f t="shared" ca="1" si="19"/>
        <v>164.15771584860005</v>
      </c>
      <c r="E74" s="182">
        <f t="shared" ca="1" si="19"/>
        <v>9.3589708994000009</v>
      </c>
      <c r="F74" s="183">
        <f t="shared" ca="1" si="19"/>
        <v>0</v>
      </c>
      <c r="G74" s="184">
        <f t="shared" ca="1" si="16"/>
        <v>629.1585</v>
      </c>
      <c r="H74" s="184">
        <f t="shared" ca="1" si="17"/>
        <v>607.95585900000003</v>
      </c>
      <c r="I74" s="185">
        <f t="shared" ca="1" si="20"/>
        <v>449.33</v>
      </c>
      <c r="J74" s="182">
        <f t="shared" ca="1" si="21"/>
        <v>158.63</v>
      </c>
      <c r="K74" s="182">
        <f t="shared" ca="1" si="22"/>
        <v>0</v>
      </c>
      <c r="L74" s="182">
        <f t="shared" ca="1" si="23"/>
        <v>0</v>
      </c>
      <c r="M74" s="183">
        <f t="shared" ca="1" si="24"/>
        <v>607.96</v>
      </c>
      <c r="N74" s="181">
        <f t="shared" ca="1" si="25"/>
        <v>464.99734983387071</v>
      </c>
      <c r="O74" s="182">
        <f t="shared" ca="1" si="26"/>
        <v>164.16115016612935</v>
      </c>
      <c r="P74" s="182">
        <f t="shared" ca="1" si="27"/>
        <v>0</v>
      </c>
      <c r="Q74" s="182">
        <f t="shared" ca="1" si="28"/>
        <v>0</v>
      </c>
      <c r="R74" s="183">
        <f t="shared" ca="1" si="29"/>
        <v>629.1585</v>
      </c>
      <c r="W74" s="46"/>
      <c r="X74" s="46">
        <v>74</v>
      </c>
    </row>
    <row r="75" spans="1:24">
      <c r="A75" s="61" t="s">
        <v>117</v>
      </c>
      <c r="B75" s="176">
        <f t="shared" ca="1" si="18"/>
        <v>683.13656200000003</v>
      </c>
      <c r="C75" s="181">
        <f t="shared" ca="1" si="19"/>
        <v>509.61987525199999</v>
      </c>
      <c r="D75" s="182">
        <f t="shared" ca="1" si="19"/>
        <v>164.15771584860005</v>
      </c>
      <c r="E75" s="182">
        <f t="shared" ca="1" si="19"/>
        <v>9.3589708994000009</v>
      </c>
      <c r="F75" s="183">
        <f t="shared" ca="1" si="19"/>
        <v>0</v>
      </c>
      <c r="G75" s="184">
        <f t="shared" ca="1" si="16"/>
        <v>552.85726</v>
      </c>
      <c r="H75" s="184">
        <f t="shared" ca="1" si="17"/>
        <v>534.22596999999996</v>
      </c>
      <c r="I75" s="185">
        <f t="shared" ca="1" si="20"/>
        <v>405</v>
      </c>
      <c r="J75" s="182">
        <f t="shared" ca="1" si="21"/>
        <v>122.26</v>
      </c>
      <c r="K75" s="182">
        <f t="shared" ca="1" si="22"/>
        <v>6.97</v>
      </c>
      <c r="L75" s="182">
        <f t="shared" ca="1" si="23"/>
        <v>0</v>
      </c>
      <c r="M75" s="183">
        <f t="shared" ca="1" si="24"/>
        <v>534.23</v>
      </c>
      <c r="N75" s="181">
        <f t="shared" ca="1" si="25"/>
        <v>419.12133406959549</v>
      </c>
      <c r="O75" s="182">
        <f t="shared" ca="1" si="26"/>
        <v>126.52289951444135</v>
      </c>
      <c r="P75" s="182">
        <f t="shared" ca="1" si="27"/>
        <v>7.213026415963161</v>
      </c>
      <c r="Q75" s="182">
        <f t="shared" ca="1" si="28"/>
        <v>0</v>
      </c>
      <c r="R75" s="183">
        <f t="shared" ca="1" si="29"/>
        <v>552.85726</v>
      </c>
      <c r="W75" s="46"/>
      <c r="X75" s="46">
        <v>75</v>
      </c>
    </row>
    <row r="76" spans="1:24">
      <c r="A76" s="61" t="s">
        <v>118</v>
      </c>
      <c r="B76" s="176">
        <f t="shared" ca="1" si="18"/>
        <v>683.13656200000003</v>
      </c>
      <c r="C76" s="181">
        <f t="shared" ca="1" si="19"/>
        <v>509.61987525199999</v>
      </c>
      <c r="D76" s="182">
        <f t="shared" ca="1" si="19"/>
        <v>164.15771584860005</v>
      </c>
      <c r="E76" s="182">
        <f t="shared" ca="1" si="19"/>
        <v>9.3589708994000009</v>
      </c>
      <c r="F76" s="183">
        <f t="shared" ca="1" si="19"/>
        <v>0</v>
      </c>
      <c r="G76" s="184">
        <f t="shared" ca="1" si="16"/>
        <v>475</v>
      </c>
      <c r="H76" s="184">
        <f t="shared" ca="1" si="17"/>
        <v>458.99250000000001</v>
      </c>
      <c r="I76" s="185">
        <f t="shared" ca="1" si="20"/>
        <v>381.69</v>
      </c>
      <c r="J76" s="182">
        <f t="shared" ca="1" si="21"/>
        <v>77.3</v>
      </c>
      <c r="K76" s="182">
        <f t="shared" ca="1" si="22"/>
        <v>0</v>
      </c>
      <c r="L76" s="182">
        <f t="shared" ca="1" si="23"/>
        <v>0</v>
      </c>
      <c r="M76" s="183">
        <f t="shared" ca="1" si="24"/>
        <v>458.99</v>
      </c>
      <c r="N76" s="181">
        <f t="shared" ca="1" si="25"/>
        <v>395.00370378439618</v>
      </c>
      <c r="O76" s="182">
        <f t="shared" ca="1" si="26"/>
        <v>79.996296215603834</v>
      </c>
      <c r="P76" s="182">
        <f t="shared" ca="1" si="27"/>
        <v>0</v>
      </c>
      <c r="Q76" s="182">
        <f t="shared" ca="1" si="28"/>
        <v>0</v>
      </c>
      <c r="R76" s="183">
        <f t="shared" ca="1" si="29"/>
        <v>475</v>
      </c>
      <c r="W76" s="46"/>
      <c r="X76" s="46">
        <v>76</v>
      </c>
    </row>
    <row r="77" spans="1:24">
      <c r="A77" s="61" t="s">
        <v>119</v>
      </c>
      <c r="B77" s="176">
        <f t="shared" ca="1" si="18"/>
        <v>683.13656200000003</v>
      </c>
      <c r="C77" s="181">
        <f t="shared" ca="1" si="19"/>
        <v>509.61987525199999</v>
      </c>
      <c r="D77" s="182">
        <f t="shared" ca="1" si="19"/>
        <v>164.15771584860005</v>
      </c>
      <c r="E77" s="182">
        <f t="shared" ca="1" si="19"/>
        <v>9.3589708994000009</v>
      </c>
      <c r="F77" s="183">
        <f t="shared" ca="1" si="19"/>
        <v>0</v>
      </c>
      <c r="G77" s="184">
        <f t="shared" ca="1" si="16"/>
        <v>455</v>
      </c>
      <c r="H77" s="184">
        <f t="shared" ca="1" si="17"/>
        <v>439.66649999999998</v>
      </c>
      <c r="I77" s="185">
        <f t="shared" ca="1" si="20"/>
        <v>362.37</v>
      </c>
      <c r="J77" s="182">
        <f t="shared" ca="1" si="21"/>
        <v>77.3</v>
      </c>
      <c r="K77" s="182">
        <f t="shared" ca="1" si="22"/>
        <v>0</v>
      </c>
      <c r="L77" s="182">
        <f t="shared" ca="1" si="23"/>
        <v>0</v>
      </c>
      <c r="M77" s="183">
        <f t="shared" ca="1" si="24"/>
        <v>439.67</v>
      </c>
      <c r="N77" s="181">
        <f t="shared" ca="1" si="25"/>
        <v>375.00477630950485</v>
      </c>
      <c r="O77" s="182">
        <f t="shared" ca="1" si="26"/>
        <v>79.995223690495138</v>
      </c>
      <c r="P77" s="182">
        <f t="shared" ca="1" si="27"/>
        <v>0</v>
      </c>
      <c r="Q77" s="182">
        <f t="shared" ca="1" si="28"/>
        <v>0</v>
      </c>
      <c r="R77" s="183">
        <f t="shared" ca="1" si="29"/>
        <v>455</v>
      </c>
      <c r="W77" s="46"/>
      <c r="X77" s="46">
        <v>77</v>
      </c>
    </row>
    <row r="78" spans="1:24">
      <c r="A78" s="61" t="s">
        <v>120</v>
      </c>
      <c r="B78" s="176">
        <f t="shared" ca="1" si="18"/>
        <v>683.13656200000003</v>
      </c>
      <c r="C78" s="181">
        <f t="shared" ca="1" si="19"/>
        <v>509.61987525199999</v>
      </c>
      <c r="D78" s="182">
        <f t="shared" ca="1" si="19"/>
        <v>164.15771584860005</v>
      </c>
      <c r="E78" s="182">
        <f t="shared" ca="1" si="19"/>
        <v>9.3589708994000009</v>
      </c>
      <c r="F78" s="183">
        <f t="shared" ca="1" si="19"/>
        <v>0</v>
      </c>
      <c r="G78" s="184">
        <f t="shared" ca="1" si="16"/>
        <v>455</v>
      </c>
      <c r="H78" s="184">
        <f t="shared" ca="1" si="17"/>
        <v>439.66649999999998</v>
      </c>
      <c r="I78" s="185">
        <f t="shared" ca="1" si="20"/>
        <v>362.37</v>
      </c>
      <c r="J78" s="182">
        <f t="shared" ca="1" si="21"/>
        <v>77.3</v>
      </c>
      <c r="K78" s="182">
        <f t="shared" ca="1" si="22"/>
        <v>0</v>
      </c>
      <c r="L78" s="182">
        <f t="shared" ca="1" si="23"/>
        <v>0</v>
      </c>
      <c r="M78" s="183">
        <f t="shared" ca="1" si="24"/>
        <v>439.67</v>
      </c>
      <c r="N78" s="181">
        <f t="shared" ca="1" si="25"/>
        <v>375.00477630950485</v>
      </c>
      <c r="O78" s="182">
        <f t="shared" ca="1" si="26"/>
        <v>79.995223690495138</v>
      </c>
      <c r="P78" s="182">
        <f t="shared" ca="1" si="27"/>
        <v>0</v>
      </c>
      <c r="Q78" s="182">
        <f t="shared" ca="1" si="28"/>
        <v>0</v>
      </c>
      <c r="R78" s="183">
        <f t="shared" ca="1" si="29"/>
        <v>455</v>
      </c>
      <c r="W78" s="46"/>
      <c r="X78" s="46">
        <v>78</v>
      </c>
    </row>
    <row r="79" spans="1:24">
      <c r="A79" s="61" t="s">
        <v>121</v>
      </c>
      <c r="B79" s="176">
        <f t="shared" ca="1" si="18"/>
        <v>683.13656200000003</v>
      </c>
      <c r="C79" s="181">
        <f t="shared" ca="1" si="19"/>
        <v>509.61987525199999</v>
      </c>
      <c r="D79" s="182">
        <f t="shared" ca="1" si="19"/>
        <v>164.15771584860005</v>
      </c>
      <c r="E79" s="182">
        <f t="shared" ca="1" si="19"/>
        <v>9.3589708994000009</v>
      </c>
      <c r="F79" s="183">
        <f t="shared" ca="1" si="19"/>
        <v>0</v>
      </c>
      <c r="G79" s="184">
        <f t="shared" ca="1" si="16"/>
        <v>548.51750000000004</v>
      </c>
      <c r="H79" s="184">
        <f t="shared" ca="1" si="17"/>
        <v>530.03246000000001</v>
      </c>
      <c r="I79" s="185">
        <f t="shared" ca="1" si="20"/>
        <v>362.36</v>
      </c>
      <c r="J79" s="182">
        <f t="shared" ca="1" si="21"/>
        <v>158.63</v>
      </c>
      <c r="K79" s="182">
        <f t="shared" ca="1" si="22"/>
        <v>9.0399999999999991</v>
      </c>
      <c r="L79" s="182">
        <f t="shared" ca="1" si="23"/>
        <v>0</v>
      </c>
      <c r="M79" s="183">
        <f t="shared" ca="1" si="24"/>
        <v>530.03</v>
      </c>
      <c r="N79" s="181">
        <f t="shared" ca="1" si="25"/>
        <v>374.99915344414472</v>
      </c>
      <c r="O79" s="182">
        <f t="shared" ca="1" si="26"/>
        <v>164.16303044167313</v>
      </c>
      <c r="P79" s="182">
        <f t="shared" ca="1" si="27"/>
        <v>9.3553161141822176</v>
      </c>
      <c r="Q79" s="182">
        <f t="shared" ca="1" si="28"/>
        <v>0</v>
      </c>
      <c r="R79" s="183">
        <f t="shared" ca="1" si="29"/>
        <v>548.51750000000004</v>
      </c>
      <c r="W79" s="46"/>
      <c r="X79" s="46">
        <v>79</v>
      </c>
    </row>
    <row r="80" spans="1:24">
      <c r="A80" s="61" t="s">
        <v>122</v>
      </c>
      <c r="B80" s="176">
        <f t="shared" ca="1" si="18"/>
        <v>683.13656200000003</v>
      </c>
      <c r="C80" s="181">
        <f t="shared" ca="1" si="19"/>
        <v>509.61987525199999</v>
      </c>
      <c r="D80" s="182">
        <f t="shared" ca="1" si="19"/>
        <v>164.15771584860005</v>
      </c>
      <c r="E80" s="182">
        <f t="shared" ca="1" si="19"/>
        <v>9.3589708994000009</v>
      </c>
      <c r="F80" s="183">
        <f t="shared" ca="1" si="19"/>
        <v>0</v>
      </c>
      <c r="G80" s="184">
        <f t="shared" ca="1" si="16"/>
        <v>548.51750000000004</v>
      </c>
      <c r="H80" s="184">
        <f t="shared" ca="1" si="17"/>
        <v>530.03246000000001</v>
      </c>
      <c r="I80" s="185">
        <f t="shared" ca="1" si="20"/>
        <v>362.36</v>
      </c>
      <c r="J80" s="182">
        <f t="shared" ca="1" si="21"/>
        <v>158.63</v>
      </c>
      <c r="K80" s="182">
        <f t="shared" ca="1" si="22"/>
        <v>9.0399999999999991</v>
      </c>
      <c r="L80" s="182">
        <f t="shared" ca="1" si="23"/>
        <v>0</v>
      </c>
      <c r="M80" s="183">
        <f t="shared" ca="1" si="24"/>
        <v>530.03</v>
      </c>
      <c r="N80" s="181">
        <f t="shared" ca="1" si="25"/>
        <v>374.99915344414472</v>
      </c>
      <c r="O80" s="182">
        <f t="shared" ca="1" si="26"/>
        <v>164.16303044167313</v>
      </c>
      <c r="P80" s="182">
        <f t="shared" ca="1" si="27"/>
        <v>9.3553161141822176</v>
      </c>
      <c r="Q80" s="182">
        <f t="shared" ca="1" si="28"/>
        <v>0</v>
      </c>
      <c r="R80" s="183">
        <f t="shared" ca="1" si="29"/>
        <v>548.51750000000004</v>
      </c>
      <c r="W80" s="46"/>
      <c r="X80" s="46">
        <v>80</v>
      </c>
    </row>
    <row r="81" spans="1:24">
      <c r="A81" s="61" t="s">
        <v>123</v>
      </c>
      <c r="B81" s="176">
        <f t="shared" ca="1" si="18"/>
        <v>683.13656200000003</v>
      </c>
      <c r="C81" s="181">
        <f t="shared" ca="1" si="19"/>
        <v>509.61987525199999</v>
      </c>
      <c r="D81" s="182">
        <f t="shared" ca="1" si="19"/>
        <v>164.15771584860005</v>
      </c>
      <c r="E81" s="182">
        <f t="shared" ca="1" si="19"/>
        <v>9.3589708994000009</v>
      </c>
      <c r="F81" s="183">
        <f t="shared" ca="1" si="19"/>
        <v>0</v>
      </c>
      <c r="G81" s="184">
        <f t="shared" ca="1" si="16"/>
        <v>548.51750000000004</v>
      </c>
      <c r="H81" s="184">
        <f t="shared" ca="1" si="17"/>
        <v>530.03246000000001</v>
      </c>
      <c r="I81" s="185">
        <f t="shared" ca="1" si="20"/>
        <v>362.36</v>
      </c>
      <c r="J81" s="182">
        <f t="shared" ca="1" si="21"/>
        <v>158.63</v>
      </c>
      <c r="K81" s="182">
        <f t="shared" ca="1" si="22"/>
        <v>9.0399999999999991</v>
      </c>
      <c r="L81" s="182">
        <f t="shared" ca="1" si="23"/>
        <v>0</v>
      </c>
      <c r="M81" s="183">
        <f t="shared" ca="1" si="24"/>
        <v>530.03</v>
      </c>
      <c r="N81" s="181">
        <f t="shared" ca="1" si="25"/>
        <v>374.99915344414472</v>
      </c>
      <c r="O81" s="182">
        <f t="shared" ca="1" si="26"/>
        <v>164.16303044167313</v>
      </c>
      <c r="P81" s="182">
        <f t="shared" ca="1" si="27"/>
        <v>9.3553161141822176</v>
      </c>
      <c r="Q81" s="182">
        <f t="shared" ca="1" si="28"/>
        <v>0</v>
      </c>
      <c r="R81" s="183">
        <f t="shared" ca="1" si="29"/>
        <v>548.51750000000004</v>
      </c>
      <c r="W81" s="46"/>
      <c r="X81" s="46">
        <v>81</v>
      </c>
    </row>
    <row r="82" spans="1:24">
      <c r="A82" s="61" t="s">
        <v>124</v>
      </c>
      <c r="B82" s="176">
        <f t="shared" ca="1" si="18"/>
        <v>683.13656200000003</v>
      </c>
      <c r="C82" s="181">
        <f t="shared" ca="1" si="19"/>
        <v>509.61987525199999</v>
      </c>
      <c r="D82" s="182">
        <f t="shared" ca="1" si="19"/>
        <v>164.15771584860005</v>
      </c>
      <c r="E82" s="182">
        <f t="shared" ca="1" si="19"/>
        <v>9.3589708994000009</v>
      </c>
      <c r="F82" s="183">
        <f t="shared" ca="1" si="19"/>
        <v>0</v>
      </c>
      <c r="G82" s="184">
        <f t="shared" ca="1" si="16"/>
        <v>548.51750000000004</v>
      </c>
      <c r="H82" s="184">
        <f t="shared" ca="1" si="17"/>
        <v>530.03246000000001</v>
      </c>
      <c r="I82" s="185">
        <f t="shared" ca="1" si="20"/>
        <v>362.36</v>
      </c>
      <c r="J82" s="182">
        <f t="shared" ca="1" si="21"/>
        <v>158.63</v>
      </c>
      <c r="K82" s="182">
        <f t="shared" ca="1" si="22"/>
        <v>9.0399999999999991</v>
      </c>
      <c r="L82" s="182">
        <f t="shared" ca="1" si="23"/>
        <v>0</v>
      </c>
      <c r="M82" s="183">
        <f t="shared" ca="1" si="24"/>
        <v>530.03</v>
      </c>
      <c r="N82" s="181">
        <f t="shared" ca="1" si="25"/>
        <v>374.99915344414472</v>
      </c>
      <c r="O82" s="182">
        <f t="shared" ca="1" si="26"/>
        <v>164.16303044167313</v>
      </c>
      <c r="P82" s="182">
        <f t="shared" ca="1" si="27"/>
        <v>9.3553161141822176</v>
      </c>
      <c r="Q82" s="182">
        <f t="shared" ca="1" si="28"/>
        <v>0</v>
      </c>
      <c r="R82" s="183">
        <f t="shared" ca="1" si="29"/>
        <v>548.51750000000004</v>
      </c>
      <c r="W82" s="46"/>
      <c r="X82" s="46">
        <v>82</v>
      </c>
    </row>
    <row r="83" spans="1:24">
      <c r="A83" s="61" t="s">
        <v>125</v>
      </c>
      <c r="B83" s="176">
        <f t="shared" ca="1" si="18"/>
        <v>683.13656200000003</v>
      </c>
      <c r="C83" s="181">
        <f t="shared" ca="1" si="19"/>
        <v>509.61987525199999</v>
      </c>
      <c r="D83" s="182">
        <f t="shared" ca="1" si="19"/>
        <v>164.15771584860005</v>
      </c>
      <c r="E83" s="182">
        <f t="shared" ca="1" si="19"/>
        <v>9.3589708994000009</v>
      </c>
      <c r="F83" s="183">
        <f t="shared" ca="1" si="19"/>
        <v>0</v>
      </c>
      <c r="G83" s="184">
        <f t="shared" ca="1" si="16"/>
        <v>517.35900000000004</v>
      </c>
      <c r="H83" s="184">
        <f t="shared" ca="1" si="17"/>
        <v>499.92400199999997</v>
      </c>
      <c r="I83" s="185">
        <f t="shared" ca="1" si="20"/>
        <v>401.01</v>
      </c>
      <c r="J83" s="182">
        <f t="shared" ca="1" si="21"/>
        <v>89.86</v>
      </c>
      <c r="K83" s="182">
        <f t="shared" ca="1" si="22"/>
        <v>9.0399999999999991</v>
      </c>
      <c r="L83" s="182">
        <f t="shared" ca="1" si="23"/>
        <v>0</v>
      </c>
      <c r="M83" s="183">
        <f t="shared" ca="1" si="24"/>
        <v>499.91</v>
      </c>
      <c r="N83" s="181">
        <f t="shared" ca="1" si="25"/>
        <v>415.0069664339581</v>
      </c>
      <c r="O83" s="182">
        <f t="shared" ca="1" si="26"/>
        <v>92.996498849792971</v>
      </c>
      <c r="P83" s="182">
        <f t="shared" ca="1" si="27"/>
        <v>9.3555347162489255</v>
      </c>
      <c r="Q83" s="182">
        <f t="shared" ca="1" si="28"/>
        <v>0</v>
      </c>
      <c r="R83" s="183">
        <f t="shared" ca="1" si="29"/>
        <v>517.35900000000004</v>
      </c>
      <c r="W83" s="46"/>
      <c r="X83" s="46">
        <v>83</v>
      </c>
    </row>
    <row r="84" spans="1:24">
      <c r="A84" s="61" t="s">
        <v>126</v>
      </c>
      <c r="B84" s="176">
        <f t="shared" ca="1" si="18"/>
        <v>683.13656200000003</v>
      </c>
      <c r="C84" s="181">
        <f t="shared" ca="1" si="19"/>
        <v>509.61987525199999</v>
      </c>
      <c r="D84" s="182">
        <f t="shared" ca="1" si="19"/>
        <v>164.15771584860005</v>
      </c>
      <c r="E84" s="182">
        <f t="shared" ca="1" si="19"/>
        <v>9.3589708994000009</v>
      </c>
      <c r="F84" s="183">
        <f t="shared" ca="1" si="19"/>
        <v>0</v>
      </c>
      <c r="G84" s="184">
        <f t="shared" ca="1" si="16"/>
        <v>517.35900000000004</v>
      </c>
      <c r="H84" s="184">
        <f t="shared" ca="1" si="17"/>
        <v>499.92400199999997</v>
      </c>
      <c r="I84" s="185">
        <f t="shared" ca="1" si="20"/>
        <v>401.01</v>
      </c>
      <c r="J84" s="182">
        <f t="shared" ca="1" si="21"/>
        <v>89.86</v>
      </c>
      <c r="K84" s="182">
        <f t="shared" ca="1" si="22"/>
        <v>9.0399999999999991</v>
      </c>
      <c r="L84" s="182">
        <f t="shared" ca="1" si="23"/>
        <v>0</v>
      </c>
      <c r="M84" s="183">
        <f t="shared" ca="1" si="24"/>
        <v>499.91</v>
      </c>
      <c r="N84" s="181">
        <f t="shared" ca="1" si="25"/>
        <v>415.0069664339581</v>
      </c>
      <c r="O84" s="182">
        <f t="shared" ca="1" si="26"/>
        <v>92.996498849792971</v>
      </c>
      <c r="P84" s="182">
        <f t="shared" ca="1" si="27"/>
        <v>9.3555347162489255</v>
      </c>
      <c r="Q84" s="182">
        <f t="shared" ca="1" si="28"/>
        <v>0</v>
      </c>
      <c r="R84" s="183">
        <f t="shared" ca="1" si="29"/>
        <v>517.35900000000004</v>
      </c>
      <c r="W84" s="46"/>
      <c r="X84" s="46">
        <v>84</v>
      </c>
    </row>
    <row r="85" spans="1:24">
      <c r="A85" s="61" t="s">
        <v>127</v>
      </c>
      <c r="B85" s="176">
        <f t="shared" ca="1" si="18"/>
        <v>683.13656200000003</v>
      </c>
      <c r="C85" s="181">
        <f t="shared" ca="1" si="19"/>
        <v>509.61987525199999</v>
      </c>
      <c r="D85" s="182">
        <f t="shared" ca="1" si="19"/>
        <v>164.15771584860005</v>
      </c>
      <c r="E85" s="182">
        <f t="shared" ca="1" si="19"/>
        <v>9.3589708994000009</v>
      </c>
      <c r="F85" s="183">
        <f t="shared" ca="1" si="19"/>
        <v>0</v>
      </c>
      <c r="G85" s="184">
        <f t="shared" ca="1" si="16"/>
        <v>440.15899999999999</v>
      </c>
      <c r="H85" s="184">
        <f t="shared" ca="1" si="17"/>
        <v>425.32564200000002</v>
      </c>
      <c r="I85" s="185">
        <f t="shared" ca="1" si="20"/>
        <v>314.62</v>
      </c>
      <c r="J85" s="182">
        <f t="shared" ca="1" si="21"/>
        <v>101.35</v>
      </c>
      <c r="K85" s="182">
        <f t="shared" ca="1" si="22"/>
        <v>9.36</v>
      </c>
      <c r="L85" s="182">
        <f t="shared" ca="1" si="23"/>
        <v>0</v>
      </c>
      <c r="M85" s="183">
        <f t="shared" ca="1" si="24"/>
        <v>425.33000000000004</v>
      </c>
      <c r="N85" s="181">
        <f t="shared" ca="1" si="25"/>
        <v>325.58912980509251</v>
      </c>
      <c r="O85" s="182">
        <f t="shared" ca="1" si="26"/>
        <v>104.88353666564784</v>
      </c>
      <c r="P85" s="182">
        <f t="shared" ca="1" si="27"/>
        <v>9.6863335292596329</v>
      </c>
      <c r="Q85" s="182">
        <f t="shared" ca="1" si="28"/>
        <v>0</v>
      </c>
      <c r="R85" s="183">
        <f t="shared" ca="1" si="29"/>
        <v>440.15899999999999</v>
      </c>
      <c r="W85" s="46"/>
      <c r="X85" s="46">
        <v>85</v>
      </c>
    </row>
    <row r="86" spans="1:24">
      <c r="A86" s="61" t="s">
        <v>128</v>
      </c>
      <c r="B86" s="176">
        <f t="shared" ca="1" si="18"/>
        <v>683.13656200000003</v>
      </c>
      <c r="C86" s="181">
        <f t="shared" ca="1" si="19"/>
        <v>509.61987525199999</v>
      </c>
      <c r="D86" s="182">
        <f t="shared" ca="1" si="19"/>
        <v>164.15771584860005</v>
      </c>
      <c r="E86" s="182">
        <f t="shared" ca="1" si="19"/>
        <v>9.3589708994000009</v>
      </c>
      <c r="F86" s="183">
        <f t="shared" ca="1" si="19"/>
        <v>0</v>
      </c>
      <c r="G86" s="184">
        <f t="shared" ca="1" si="16"/>
        <v>440.15899999999999</v>
      </c>
      <c r="H86" s="184">
        <f t="shared" ca="1" si="17"/>
        <v>425.32564200000002</v>
      </c>
      <c r="I86" s="185">
        <f t="shared" ca="1" si="20"/>
        <v>327.79</v>
      </c>
      <c r="J86" s="182">
        <f t="shared" ca="1" si="21"/>
        <v>88.62</v>
      </c>
      <c r="K86" s="182">
        <f t="shared" ca="1" si="22"/>
        <v>8.92</v>
      </c>
      <c r="L86" s="182">
        <f t="shared" ca="1" si="23"/>
        <v>0</v>
      </c>
      <c r="M86" s="183">
        <f t="shared" ca="1" si="24"/>
        <v>425.33000000000004</v>
      </c>
      <c r="N86" s="181">
        <f t="shared" ca="1" si="25"/>
        <v>339.21829781581368</v>
      </c>
      <c r="O86" s="182">
        <f t="shared" ca="1" si="26"/>
        <v>91.709709119977433</v>
      </c>
      <c r="P86" s="182">
        <f t="shared" ca="1" si="27"/>
        <v>9.2309930642089668</v>
      </c>
      <c r="Q86" s="182">
        <f t="shared" ca="1" si="28"/>
        <v>0</v>
      </c>
      <c r="R86" s="183">
        <f t="shared" ca="1" si="29"/>
        <v>440.15900000000011</v>
      </c>
      <c r="W86" s="46"/>
      <c r="X86" s="46">
        <v>86</v>
      </c>
    </row>
    <row r="87" spans="1:24">
      <c r="A87" s="61" t="s">
        <v>129</v>
      </c>
      <c r="B87" s="176">
        <f t="shared" ca="1" si="18"/>
        <v>683.13656200000003</v>
      </c>
      <c r="C87" s="181">
        <f t="shared" ca="1" si="19"/>
        <v>509.61987525199999</v>
      </c>
      <c r="D87" s="182">
        <f t="shared" ca="1" si="19"/>
        <v>164.15771584860005</v>
      </c>
      <c r="E87" s="182">
        <f t="shared" ca="1" si="19"/>
        <v>9.3589708994000009</v>
      </c>
      <c r="F87" s="183">
        <f t="shared" ca="1" si="19"/>
        <v>0</v>
      </c>
      <c r="G87" s="184">
        <f t="shared" ca="1" si="16"/>
        <v>442.35899999999998</v>
      </c>
      <c r="H87" s="184">
        <f t="shared" ca="1" si="17"/>
        <v>427.451502</v>
      </c>
      <c r="I87" s="185">
        <f t="shared" ca="1" si="20"/>
        <v>328.54</v>
      </c>
      <c r="J87" s="182">
        <f t="shared" ca="1" si="21"/>
        <v>89.87</v>
      </c>
      <c r="K87" s="182">
        <f t="shared" ca="1" si="22"/>
        <v>9.0399999999999991</v>
      </c>
      <c r="L87" s="182">
        <f t="shared" ca="1" si="23"/>
        <v>0</v>
      </c>
      <c r="M87" s="183">
        <f t="shared" ca="1" si="24"/>
        <v>427.45000000000005</v>
      </c>
      <c r="N87" s="181">
        <f t="shared" ca="1" si="25"/>
        <v>339.9991247163411</v>
      </c>
      <c r="O87" s="182">
        <f t="shared" ca="1" si="26"/>
        <v>93.004569727453486</v>
      </c>
      <c r="P87" s="182">
        <f t="shared" ca="1" si="27"/>
        <v>9.3553055562054031</v>
      </c>
      <c r="Q87" s="182">
        <f t="shared" ca="1" si="28"/>
        <v>0</v>
      </c>
      <c r="R87" s="183">
        <f t="shared" ca="1" si="29"/>
        <v>442.35899999999998</v>
      </c>
      <c r="W87" s="46"/>
      <c r="X87" s="46">
        <v>87</v>
      </c>
    </row>
    <row r="88" spans="1:24">
      <c r="A88" s="61" t="s">
        <v>130</v>
      </c>
      <c r="B88" s="176">
        <f t="shared" ca="1" si="18"/>
        <v>683.13656200000003</v>
      </c>
      <c r="C88" s="181">
        <f t="shared" ca="1" si="19"/>
        <v>509.61987525199999</v>
      </c>
      <c r="D88" s="182">
        <f t="shared" ca="1" si="19"/>
        <v>164.15771584860005</v>
      </c>
      <c r="E88" s="182">
        <f t="shared" ca="1" si="19"/>
        <v>9.3589708994000009</v>
      </c>
      <c r="F88" s="183">
        <f t="shared" ca="1" si="19"/>
        <v>0</v>
      </c>
      <c r="G88" s="184">
        <f t="shared" ca="1" si="16"/>
        <v>438.35899999999998</v>
      </c>
      <c r="H88" s="184">
        <f t="shared" ca="1" si="17"/>
        <v>423.58630199999999</v>
      </c>
      <c r="I88" s="185">
        <f t="shared" ca="1" si="20"/>
        <v>324.68</v>
      </c>
      <c r="J88" s="182">
        <f t="shared" ca="1" si="21"/>
        <v>89.87</v>
      </c>
      <c r="K88" s="182">
        <f t="shared" ca="1" si="22"/>
        <v>9.0399999999999991</v>
      </c>
      <c r="L88" s="182">
        <f t="shared" ca="1" si="23"/>
        <v>0</v>
      </c>
      <c r="M88" s="183">
        <f t="shared" ca="1" si="24"/>
        <v>423.59000000000003</v>
      </c>
      <c r="N88" s="181">
        <f t="shared" ca="1" si="25"/>
        <v>336.00037800703507</v>
      </c>
      <c r="O88" s="182">
        <f t="shared" ca="1" si="26"/>
        <v>93.003430982789965</v>
      </c>
      <c r="P88" s="182">
        <f t="shared" ca="1" si="27"/>
        <v>9.3551910101749307</v>
      </c>
      <c r="Q88" s="182">
        <f t="shared" ca="1" si="28"/>
        <v>0</v>
      </c>
      <c r="R88" s="183">
        <f t="shared" ca="1" si="29"/>
        <v>438.35899999999992</v>
      </c>
      <c r="W88" s="46"/>
      <c r="X88" s="46">
        <v>88</v>
      </c>
    </row>
    <row r="89" spans="1:24">
      <c r="A89" s="61" t="s">
        <v>131</v>
      </c>
      <c r="B89" s="176">
        <f t="shared" ca="1" si="18"/>
        <v>683.13656200000003</v>
      </c>
      <c r="C89" s="181">
        <f t="shared" ca="1" si="19"/>
        <v>509.61987525199999</v>
      </c>
      <c r="D89" s="182">
        <f t="shared" ca="1" si="19"/>
        <v>164.15771584860005</v>
      </c>
      <c r="E89" s="182">
        <f t="shared" ca="1" si="19"/>
        <v>9.3589708994000009</v>
      </c>
      <c r="F89" s="183">
        <f t="shared" ca="1" si="19"/>
        <v>0</v>
      </c>
      <c r="G89" s="184">
        <f t="shared" ca="1" si="16"/>
        <v>372.35899999999998</v>
      </c>
      <c r="H89" s="184">
        <f t="shared" ca="1" si="17"/>
        <v>359.81050199999999</v>
      </c>
      <c r="I89" s="185">
        <f t="shared" ca="1" si="20"/>
        <v>260.89999999999998</v>
      </c>
      <c r="J89" s="182">
        <f t="shared" ca="1" si="21"/>
        <v>89.87</v>
      </c>
      <c r="K89" s="182">
        <f t="shared" ca="1" si="22"/>
        <v>9.0399999999999991</v>
      </c>
      <c r="L89" s="182">
        <f t="shared" ca="1" si="23"/>
        <v>0</v>
      </c>
      <c r="M89" s="183">
        <f t="shared" ca="1" si="24"/>
        <v>359.81</v>
      </c>
      <c r="N89" s="181">
        <f t="shared" ca="1" si="25"/>
        <v>269.99934159695397</v>
      </c>
      <c r="O89" s="182">
        <f t="shared" ca="1" si="26"/>
        <v>93.004372668908601</v>
      </c>
      <c r="P89" s="182">
        <f t="shared" ca="1" si="27"/>
        <v>9.3552857341374605</v>
      </c>
      <c r="Q89" s="182">
        <f t="shared" ca="1" si="28"/>
        <v>0</v>
      </c>
      <c r="R89" s="183">
        <f t="shared" ca="1" si="29"/>
        <v>372.35900000000004</v>
      </c>
      <c r="W89" s="46"/>
      <c r="X89" s="46">
        <v>89</v>
      </c>
    </row>
    <row r="90" spans="1:24">
      <c r="A90" s="61" t="s">
        <v>132</v>
      </c>
      <c r="B90" s="176">
        <f t="shared" ca="1" si="18"/>
        <v>683.13656200000003</v>
      </c>
      <c r="C90" s="181">
        <f t="shared" ca="1" si="19"/>
        <v>509.61987525199999</v>
      </c>
      <c r="D90" s="182">
        <f t="shared" ca="1" si="19"/>
        <v>164.15771584860005</v>
      </c>
      <c r="E90" s="182">
        <f t="shared" ca="1" si="19"/>
        <v>9.3589708994000009</v>
      </c>
      <c r="F90" s="183">
        <f t="shared" ca="1" si="19"/>
        <v>0</v>
      </c>
      <c r="G90" s="184">
        <f t="shared" ca="1" si="16"/>
        <v>372.35899999999998</v>
      </c>
      <c r="H90" s="184">
        <f t="shared" ca="1" si="17"/>
        <v>359.81050199999999</v>
      </c>
      <c r="I90" s="185">
        <f t="shared" ca="1" si="20"/>
        <v>260.89999999999998</v>
      </c>
      <c r="J90" s="182">
        <f t="shared" ca="1" si="21"/>
        <v>89.87</v>
      </c>
      <c r="K90" s="182">
        <f t="shared" ca="1" si="22"/>
        <v>9.0399999999999991</v>
      </c>
      <c r="L90" s="182">
        <f t="shared" ca="1" si="23"/>
        <v>0</v>
      </c>
      <c r="M90" s="183">
        <f t="shared" ca="1" si="24"/>
        <v>359.81</v>
      </c>
      <c r="N90" s="181">
        <f t="shared" ca="1" si="25"/>
        <v>269.99934159695397</v>
      </c>
      <c r="O90" s="182">
        <f t="shared" ca="1" si="26"/>
        <v>93.004372668908601</v>
      </c>
      <c r="P90" s="182">
        <f t="shared" ca="1" si="27"/>
        <v>9.3552857341374605</v>
      </c>
      <c r="Q90" s="182">
        <f t="shared" ca="1" si="28"/>
        <v>0</v>
      </c>
      <c r="R90" s="183">
        <f t="shared" ca="1" si="29"/>
        <v>372.35900000000004</v>
      </c>
      <c r="W90" s="46"/>
      <c r="X90" s="46">
        <v>90</v>
      </c>
    </row>
    <row r="91" spans="1:24">
      <c r="A91" s="61" t="s">
        <v>133</v>
      </c>
      <c r="B91" s="176">
        <f t="shared" ca="1" si="18"/>
        <v>683.13656200000003</v>
      </c>
      <c r="C91" s="181">
        <f t="shared" ca="1" si="19"/>
        <v>509.61987525199999</v>
      </c>
      <c r="D91" s="182">
        <f t="shared" ca="1" si="19"/>
        <v>164.15771584860005</v>
      </c>
      <c r="E91" s="182">
        <f t="shared" ca="1" si="19"/>
        <v>9.3589708994000009</v>
      </c>
      <c r="F91" s="183">
        <f t="shared" ca="1" si="19"/>
        <v>0</v>
      </c>
      <c r="G91" s="184">
        <f t="shared" ca="1" si="16"/>
        <v>350</v>
      </c>
      <c r="H91" s="184">
        <f t="shared" ca="1" si="17"/>
        <v>338.20499999999998</v>
      </c>
      <c r="I91" s="185">
        <f t="shared" ca="1" si="20"/>
        <v>260.89999999999998</v>
      </c>
      <c r="J91" s="182">
        <f t="shared" ca="1" si="21"/>
        <v>77.31</v>
      </c>
      <c r="K91" s="182">
        <f t="shared" ca="1" si="22"/>
        <v>0</v>
      </c>
      <c r="L91" s="182">
        <f t="shared" ca="1" si="23"/>
        <v>0</v>
      </c>
      <c r="M91" s="183">
        <f t="shared" ca="1" si="24"/>
        <v>338.21</v>
      </c>
      <c r="N91" s="181">
        <f t="shared" ca="1" si="25"/>
        <v>269.99497353715145</v>
      </c>
      <c r="O91" s="182">
        <f t="shared" ca="1" si="26"/>
        <v>80.005026462848519</v>
      </c>
      <c r="P91" s="182">
        <f t="shared" ca="1" si="27"/>
        <v>0</v>
      </c>
      <c r="Q91" s="182">
        <f t="shared" ca="1" si="28"/>
        <v>0</v>
      </c>
      <c r="R91" s="183">
        <f t="shared" ca="1" si="29"/>
        <v>350</v>
      </c>
      <c r="W91" s="46"/>
      <c r="X91" s="46">
        <v>91</v>
      </c>
    </row>
    <row r="92" spans="1:24">
      <c r="A92" s="61" t="s">
        <v>134</v>
      </c>
      <c r="B92" s="176">
        <f t="shared" ca="1" si="18"/>
        <v>683.13656200000003</v>
      </c>
      <c r="C92" s="181">
        <f t="shared" ca="1" si="19"/>
        <v>509.61987525199999</v>
      </c>
      <c r="D92" s="182">
        <f t="shared" ca="1" si="19"/>
        <v>164.15771584860005</v>
      </c>
      <c r="E92" s="182">
        <f t="shared" ca="1" si="19"/>
        <v>9.3589708994000009</v>
      </c>
      <c r="F92" s="183">
        <f t="shared" ca="1" si="19"/>
        <v>0</v>
      </c>
      <c r="G92" s="184">
        <f t="shared" ca="1" si="16"/>
        <v>350</v>
      </c>
      <c r="H92" s="184">
        <f t="shared" ca="1" si="17"/>
        <v>338.20499999999998</v>
      </c>
      <c r="I92" s="185">
        <f t="shared" ca="1" si="20"/>
        <v>260.89999999999998</v>
      </c>
      <c r="J92" s="182">
        <f t="shared" ca="1" si="21"/>
        <v>77.31</v>
      </c>
      <c r="K92" s="182">
        <f t="shared" ca="1" si="22"/>
        <v>0</v>
      </c>
      <c r="L92" s="182">
        <f t="shared" ca="1" si="23"/>
        <v>0</v>
      </c>
      <c r="M92" s="183">
        <f t="shared" ca="1" si="24"/>
        <v>338.21</v>
      </c>
      <c r="N92" s="181">
        <f t="shared" ca="1" si="25"/>
        <v>269.99497353715145</v>
      </c>
      <c r="O92" s="182">
        <f t="shared" ca="1" si="26"/>
        <v>80.005026462848519</v>
      </c>
      <c r="P92" s="182">
        <f t="shared" ca="1" si="27"/>
        <v>0</v>
      </c>
      <c r="Q92" s="182">
        <f t="shared" ca="1" si="28"/>
        <v>0</v>
      </c>
      <c r="R92" s="183">
        <f t="shared" ca="1" si="29"/>
        <v>350</v>
      </c>
      <c r="W92" s="46"/>
      <c r="X92" s="46">
        <v>92</v>
      </c>
    </row>
    <row r="93" spans="1:24">
      <c r="A93" s="61" t="s">
        <v>135</v>
      </c>
      <c r="B93" s="176">
        <f t="shared" ca="1" si="18"/>
        <v>683.13656200000003</v>
      </c>
      <c r="C93" s="181">
        <f t="shared" ca="1" si="19"/>
        <v>509.61987525199999</v>
      </c>
      <c r="D93" s="182">
        <f t="shared" ca="1" si="19"/>
        <v>164.15771584860005</v>
      </c>
      <c r="E93" s="182">
        <f t="shared" ca="1" si="19"/>
        <v>9.3589708994000009</v>
      </c>
      <c r="F93" s="183">
        <f t="shared" ca="1" si="19"/>
        <v>0</v>
      </c>
      <c r="G93" s="184">
        <f t="shared" ca="1" si="16"/>
        <v>350</v>
      </c>
      <c r="H93" s="184">
        <f t="shared" ca="1" si="17"/>
        <v>338.20499999999998</v>
      </c>
      <c r="I93" s="185">
        <f t="shared" ca="1" si="20"/>
        <v>260.89999999999998</v>
      </c>
      <c r="J93" s="182">
        <f t="shared" ca="1" si="21"/>
        <v>77.31</v>
      </c>
      <c r="K93" s="182">
        <f t="shared" ca="1" si="22"/>
        <v>0</v>
      </c>
      <c r="L93" s="182">
        <f t="shared" ca="1" si="23"/>
        <v>0</v>
      </c>
      <c r="M93" s="183">
        <f t="shared" ca="1" si="24"/>
        <v>338.21</v>
      </c>
      <c r="N93" s="181">
        <f t="shared" ca="1" si="25"/>
        <v>269.99497353715145</v>
      </c>
      <c r="O93" s="182">
        <f t="shared" ca="1" si="26"/>
        <v>80.005026462848519</v>
      </c>
      <c r="P93" s="182">
        <f t="shared" ca="1" si="27"/>
        <v>0</v>
      </c>
      <c r="Q93" s="182">
        <f t="shared" ca="1" si="28"/>
        <v>0</v>
      </c>
      <c r="R93" s="183">
        <f t="shared" ca="1" si="29"/>
        <v>350</v>
      </c>
      <c r="W93" s="46"/>
      <c r="X93" s="46">
        <v>93</v>
      </c>
    </row>
    <row r="94" spans="1:24">
      <c r="A94" s="61" t="s">
        <v>136</v>
      </c>
      <c r="B94" s="176">
        <f t="shared" ca="1" si="18"/>
        <v>683.13656200000003</v>
      </c>
      <c r="C94" s="181">
        <f t="shared" ca="1" si="19"/>
        <v>509.61987525199999</v>
      </c>
      <c r="D94" s="182">
        <f t="shared" ca="1" si="19"/>
        <v>164.15771584860005</v>
      </c>
      <c r="E94" s="182">
        <f t="shared" ca="1" si="19"/>
        <v>9.3589708994000009</v>
      </c>
      <c r="F94" s="183">
        <f t="shared" ca="1" si="19"/>
        <v>0</v>
      </c>
      <c r="G94" s="184">
        <f t="shared" ca="1" si="16"/>
        <v>350</v>
      </c>
      <c r="H94" s="184">
        <f t="shared" ca="1" si="17"/>
        <v>338.20499999999998</v>
      </c>
      <c r="I94" s="185">
        <f t="shared" ca="1" si="20"/>
        <v>260.89999999999998</v>
      </c>
      <c r="J94" s="182">
        <f t="shared" ca="1" si="21"/>
        <v>77.31</v>
      </c>
      <c r="K94" s="182">
        <f t="shared" ca="1" si="22"/>
        <v>0</v>
      </c>
      <c r="L94" s="182">
        <f t="shared" ca="1" si="23"/>
        <v>0</v>
      </c>
      <c r="M94" s="183">
        <f t="shared" ca="1" si="24"/>
        <v>338.21</v>
      </c>
      <c r="N94" s="181">
        <f t="shared" ca="1" si="25"/>
        <v>269.99497353715145</v>
      </c>
      <c r="O94" s="182">
        <f t="shared" ca="1" si="26"/>
        <v>80.005026462848519</v>
      </c>
      <c r="P94" s="182">
        <f t="shared" ca="1" si="27"/>
        <v>0</v>
      </c>
      <c r="Q94" s="182">
        <f t="shared" ca="1" si="28"/>
        <v>0</v>
      </c>
      <c r="R94" s="183">
        <f t="shared" ca="1" si="29"/>
        <v>350</v>
      </c>
      <c r="W94" s="46"/>
      <c r="X94" s="46">
        <v>94</v>
      </c>
    </row>
    <row r="95" spans="1:24">
      <c r="A95" s="61" t="s">
        <v>137</v>
      </c>
      <c r="B95" s="176">
        <f t="shared" ca="1" si="18"/>
        <v>683.13656200000003</v>
      </c>
      <c r="C95" s="181">
        <f t="shared" ca="1" si="19"/>
        <v>509.61987525199999</v>
      </c>
      <c r="D95" s="182">
        <f t="shared" ca="1" si="19"/>
        <v>164.15771584860005</v>
      </c>
      <c r="E95" s="182">
        <f t="shared" ca="1" si="19"/>
        <v>9.3589708994000009</v>
      </c>
      <c r="F95" s="183">
        <f t="shared" ca="1" si="19"/>
        <v>0</v>
      </c>
      <c r="G95" s="184">
        <f t="shared" ca="1" si="16"/>
        <v>350</v>
      </c>
      <c r="H95" s="184">
        <f t="shared" ca="1" si="17"/>
        <v>338.20499999999998</v>
      </c>
      <c r="I95" s="185">
        <f t="shared" ca="1" si="20"/>
        <v>260.89999999999998</v>
      </c>
      <c r="J95" s="182">
        <f t="shared" ca="1" si="21"/>
        <v>77.31</v>
      </c>
      <c r="K95" s="182">
        <f t="shared" ca="1" si="22"/>
        <v>0</v>
      </c>
      <c r="L95" s="182">
        <f t="shared" ca="1" si="23"/>
        <v>0</v>
      </c>
      <c r="M95" s="183">
        <f t="shared" ca="1" si="24"/>
        <v>338.21</v>
      </c>
      <c r="N95" s="181">
        <f t="shared" ca="1" si="25"/>
        <v>269.99497353715145</v>
      </c>
      <c r="O95" s="182">
        <f t="shared" ca="1" si="26"/>
        <v>80.005026462848519</v>
      </c>
      <c r="P95" s="182">
        <f t="shared" ca="1" si="27"/>
        <v>0</v>
      </c>
      <c r="Q95" s="182">
        <f t="shared" ca="1" si="28"/>
        <v>0</v>
      </c>
      <c r="R95" s="183">
        <f t="shared" ca="1" si="29"/>
        <v>350</v>
      </c>
      <c r="W95" s="46"/>
      <c r="X95" s="46">
        <v>95</v>
      </c>
    </row>
    <row r="96" spans="1:24">
      <c r="A96" s="61" t="s">
        <v>138</v>
      </c>
      <c r="B96" s="176">
        <f t="shared" ca="1" si="18"/>
        <v>683.13656200000003</v>
      </c>
      <c r="C96" s="181">
        <f t="shared" ca="1" si="19"/>
        <v>509.61987525199999</v>
      </c>
      <c r="D96" s="182">
        <f t="shared" ca="1" si="19"/>
        <v>164.15771584860005</v>
      </c>
      <c r="E96" s="182">
        <f t="shared" ca="1" si="19"/>
        <v>9.3589708994000009</v>
      </c>
      <c r="F96" s="183">
        <f t="shared" ca="1" si="19"/>
        <v>0</v>
      </c>
      <c r="G96" s="184">
        <f t="shared" ca="1" si="16"/>
        <v>350</v>
      </c>
      <c r="H96" s="184">
        <f t="shared" ca="1" si="17"/>
        <v>338.20499999999998</v>
      </c>
      <c r="I96" s="185">
        <f t="shared" ca="1" si="20"/>
        <v>260.89999999999998</v>
      </c>
      <c r="J96" s="182">
        <f t="shared" ca="1" si="21"/>
        <v>77.31</v>
      </c>
      <c r="K96" s="182">
        <f t="shared" ca="1" si="22"/>
        <v>0</v>
      </c>
      <c r="L96" s="182">
        <f t="shared" ca="1" si="23"/>
        <v>0</v>
      </c>
      <c r="M96" s="183">
        <f t="shared" ca="1" si="24"/>
        <v>338.21</v>
      </c>
      <c r="N96" s="181">
        <f t="shared" ca="1" si="25"/>
        <v>269.99497353715145</v>
      </c>
      <c r="O96" s="182">
        <f t="shared" ca="1" si="26"/>
        <v>80.005026462848519</v>
      </c>
      <c r="P96" s="182">
        <f t="shared" ca="1" si="27"/>
        <v>0</v>
      </c>
      <c r="Q96" s="182">
        <f t="shared" ca="1" si="28"/>
        <v>0</v>
      </c>
      <c r="R96" s="183">
        <f t="shared" ca="1" si="29"/>
        <v>350</v>
      </c>
      <c r="W96" s="46"/>
      <c r="X96" s="46">
        <v>96</v>
      </c>
    </row>
    <row r="97" spans="1:24">
      <c r="A97" s="61" t="s">
        <v>139</v>
      </c>
      <c r="B97" s="176">
        <f t="shared" ca="1" si="18"/>
        <v>683.13656200000003</v>
      </c>
      <c r="C97" s="181">
        <f t="shared" ca="1" si="19"/>
        <v>509.61987525199999</v>
      </c>
      <c r="D97" s="182">
        <f t="shared" ca="1" si="19"/>
        <v>164.15771584860005</v>
      </c>
      <c r="E97" s="182">
        <f t="shared" ca="1" si="19"/>
        <v>9.3589708994000009</v>
      </c>
      <c r="F97" s="183">
        <f t="shared" ca="1" si="19"/>
        <v>0</v>
      </c>
      <c r="G97" s="184">
        <f t="shared" ca="1" si="16"/>
        <v>350</v>
      </c>
      <c r="H97" s="184">
        <f t="shared" ca="1" si="17"/>
        <v>338.20499999999998</v>
      </c>
      <c r="I97" s="185">
        <f t="shared" ca="1" si="20"/>
        <v>260.89999999999998</v>
      </c>
      <c r="J97" s="182">
        <f t="shared" ca="1" si="21"/>
        <v>77.31</v>
      </c>
      <c r="K97" s="182">
        <f t="shared" ca="1" si="22"/>
        <v>0</v>
      </c>
      <c r="L97" s="182">
        <f t="shared" ca="1" si="23"/>
        <v>0</v>
      </c>
      <c r="M97" s="183">
        <f t="shared" ca="1" si="24"/>
        <v>338.21</v>
      </c>
      <c r="N97" s="181">
        <f t="shared" ca="1" si="25"/>
        <v>269.99497353715145</v>
      </c>
      <c r="O97" s="182">
        <f t="shared" ca="1" si="26"/>
        <v>80.005026462848519</v>
      </c>
      <c r="P97" s="182">
        <f t="shared" ca="1" si="27"/>
        <v>0</v>
      </c>
      <c r="Q97" s="182">
        <f t="shared" ca="1" si="28"/>
        <v>0</v>
      </c>
      <c r="R97" s="183">
        <f t="shared" ca="1" si="29"/>
        <v>350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683.13656200000003</v>
      </c>
      <c r="C98" s="186">
        <f t="shared" ca="1" si="19"/>
        <v>509.61987525199999</v>
      </c>
      <c r="D98" s="187">
        <f t="shared" ca="1" si="19"/>
        <v>164.15771584860005</v>
      </c>
      <c r="E98" s="187">
        <f t="shared" ca="1" si="19"/>
        <v>9.3589708994000009</v>
      </c>
      <c r="F98" s="188">
        <f t="shared" ca="1" si="19"/>
        <v>0</v>
      </c>
      <c r="G98" s="189">
        <f t="shared" ca="1" si="16"/>
        <v>350</v>
      </c>
      <c r="H98" s="189">
        <f t="shared" ca="1" si="17"/>
        <v>338.20499999999998</v>
      </c>
      <c r="I98" s="190">
        <f t="shared" ca="1" si="20"/>
        <v>260.89999999999998</v>
      </c>
      <c r="J98" s="187">
        <f t="shared" ca="1" si="21"/>
        <v>77.31</v>
      </c>
      <c r="K98" s="187">
        <f t="shared" ca="1" si="22"/>
        <v>0</v>
      </c>
      <c r="L98" s="187">
        <f t="shared" ca="1" si="23"/>
        <v>0</v>
      </c>
      <c r="M98" s="188">
        <f t="shared" ca="1" si="24"/>
        <v>338.21</v>
      </c>
      <c r="N98" s="186">
        <f t="shared" ca="1" si="25"/>
        <v>269.99497353715145</v>
      </c>
      <c r="O98" s="187">
        <f t="shared" ca="1" si="26"/>
        <v>80.005026462848519</v>
      </c>
      <c r="P98" s="187">
        <f t="shared" ca="1" si="27"/>
        <v>0</v>
      </c>
      <c r="Q98" s="187">
        <f t="shared" ca="1" si="28"/>
        <v>0</v>
      </c>
      <c r="R98" s="188">
        <f t="shared" ca="1" si="29"/>
        <v>350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16.395277487999998</v>
      </c>
      <c r="C99" s="56">
        <f t="shared" ref="C99:R99" ca="1" si="30">SUM(C3:C98)/4000</f>
        <v>12.230877006047992</v>
      </c>
      <c r="D99" s="54">
        <f t="shared" ca="1" si="30"/>
        <v>3.9397851803663966</v>
      </c>
      <c r="E99" s="54">
        <f t="shared" ca="1" si="30"/>
        <v>0.22461530158559986</v>
      </c>
      <c r="F99" s="55">
        <f t="shared" ca="1" si="30"/>
        <v>0</v>
      </c>
      <c r="G99" s="59">
        <f t="shared" ca="1" si="30"/>
        <v>10.775091199749999</v>
      </c>
      <c r="H99" s="59">
        <f t="shared" ca="1" si="30"/>
        <v>10.411970628000018</v>
      </c>
      <c r="I99" s="173">
        <f t="shared" ca="1" si="30"/>
        <v>8.232712500000007</v>
      </c>
      <c r="J99" s="54">
        <f t="shared" ca="1" si="30"/>
        <v>2.1141900000000025</v>
      </c>
      <c r="K99" s="54">
        <f t="shared" ca="1" si="30"/>
        <v>6.5069999999999961E-2</v>
      </c>
      <c r="L99" s="54">
        <f t="shared" ca="1" si="30"/>
        <v>0</v>
      </c>
      <c r="M99" s="55">
        <f t="shared" ca="1" si="30"/>
        <v>10.411972499999989</v>
      </c>
      <c r="N99" s="56">
        <f t="shared" ca="1" si="30"/>
        <v>8.5198313239957013</v>
      </c>
      <c r="O99" s="54">
        <f t="shared" ca="1" si="30"/>
        <v>2.1879198955807144</v>
      </c>
      <c r="P99" s="54">
        <f t="shared" ca="1" si="30"/>
        <v>6.7339980173583266E-2</v>
      </c>
      <c r="Q99" s="54">
        <f t="shared" ca="1" si="30"/>
        <v>0</v>
      </c>
      <c r="R99" s="55">
        <f t="shared" ca="1" si="30"/>
        <v>10.775091199749999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45201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45201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45201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2023-10-27T11:21:36Z</dcterms:modified>
</cp:coreProperties>
</file>